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tabRatio="664" firstSheet="4" activeTab="9"/>
  </bookViews>
  <sheets>
    <sheet name="Country Codes" sheetId="1" r:id="rId1"/>
    <sheet name="Codes Causes n.c." sheetId="2" r:id="rId2"/>
    <sheet name="Action Codes" sheetId="3" r:id="rId3"/>
    <sheet name="Time frame Codes" sheetId="4" r:id="rId4"/>
    <sheet name="Table 1 section  1.1 to 1.2" sheetId="5" r:id="rId5"/>
    <sheet name="Table 1 section 1.3" sheetId="6" r:id="rId6"/>
    <sheet name="Table 1 section 1.4" sheetId="7" r:id="rId7"/>
    <sheet name="Table 1 section 1.5" sheetId="8" r:id="rId8"/>
    <sheet name="Table 2" sheetId="9" r:id="rId9"/>
    <sheet name="Table 3" sheetId="10" r:id="rId10"/>
    <sheet name="Table 4 Insuf monit" sheetId="11" r:id="rId11"/>
    <sheet name="Table 4 Total absence monit" sheetId="12" r:id="rId12"/>
    <sheet name="Table 5" sheetId="13" r:id="rId13"/>
  </sheets>
  <definedNames>
    <definedName name="_xlnm.Print_Area" localSheetId="0">'Country Codes'!$A$1:$B$28</definedName>
    <definedName name="_xlnm.Print_Area" localSheetId="5">'Table 1 section 1.3'!$A$1:$O$5</definedName>
    <definedName name="_xlnm.Print_Area" localSheetId="9">'Table 3'!$A$1:$M$73</definedName>
  </definedNames>
  <calcPr fullCalcOnLoad="1"/>
</workbook>
</file>

<file path=xl/sharedStrings.xml><?xml version="1.0" encoding="utf-8"?>
<sst xmlns="http://schemas.openxmlformats.org/spreadsheetml/2006/main" count="763" uniqueCount="251">
  <si>
    <t>CountryCode</t>
  </si>
  <si>
    <t>MS_ResponsibleAuthority</t>
  </si>
  <si>
    <t>MS_Name</t>
  </si>
  <si>
    <t>MS_Address</t>
  </si>
  <si>
    <t>MS_City</t>
  </si>
  <si>
    <t>MS_Telephone</t>
  </si>
  <si>
    <t>MS_Fax</t>
  </si>
  <si>
    <t>MS_Email</t>
  </si>
  <si>
    <t>Category</t>
  </si>
  <si>
    <t>WS_Year</t>
  </si>
  <si>
    <t>WS_Groundwater</t>
  </si>
  <si>
    <t>WS_Surfacewater</t>
  </si>
  <si>
    <t>WS_Inlandwater</t>
  </si>
  <si>
    <t>WS_Coastalwater</t>
  </si>
  <si>
    <t>WS_ArtificialGrondwaterRecharge</t>
  </si>
  <si>
    <t>WS_Rainwater</t>
  </si>
  <si>
    <t>WS_Othersources</t>
  </si>
  <si>
    <t>PR_CAT1</t>
  </si>
  <si>
    <t>PR_CAT2</t>
  </si>
  <si>
    <t>PR_CAT3</t>
  </si>
  <si>
    <t>Parameter</t>
  </si>
  <si>
    <t>MNR_WSZNotMonitored</t>
  </si>
  <si>
    <t>RNC_Category</t>
  </si>
  <si>
    <t>RNC_NrWszInvolved</t>
  </si>
  <si>
    <t>CAT1</t>
  </si>
  <si>
    <t>CAT2</t>
  </si>
  <si>
    <t>CAT3</t>
  </si>
  <si>
    <t>Enterococci</t>
  </si>
  <si>
    <t>Aluminium</t>
  </si>
  <si>
    <t>Ammonium</t>
  </si>
  <si>
    <t>Chloride</t>
  </si>
  <si>
    <t>Clostridium perfringens</t>
  </si>
  <si>
    <t>Conductivity</t>
  </si>
  <si>
    <t>Hydrogen Ion Concentration</t>
  </si>
  <si>
    <t>Iron</t>
  </si>
  <si>
    <t>Manganese</t>
  </si>
  <si>
    <t>Oxidisability</t>
  </si>
  <si>
    <t>Sulphate</t>
  </si>
  <si>
    <t>Sodium</t>
  </si>
  <si>
    <t>WS_MixtureGroundSurface</t>
  </si>
  <si>
    <t>Code</t>
  </si>
  <si>
    <t>C1</t>
  </si>
  <si>
    <t>C2</t>
  </si>
  <si>
    <t>T</t>
  </si>
  <si>
    <t>P1</t>
  </si>
  <si>
    <t>P2</t>
  </si>
  <si>
    <t>D1</t>
  </si>
  <si>
    <t>D2</t>
  </si>
  <si>
    <t>S1</t>
  </si>
  <si>
    <t>E1</t>
  </si>
  <si>
    <t>E2</t>
  </si>
  <si>
    <t>N1</t>
  </si>
  <si>
    <t>No action because no health risk exists</t>
  </si>
  <si>
    <t>N2</t>
  </si>
  <si>
    <t>No action because the non-compliance is considered  trivial.</t>
  </si>
  <si>
    <t>N3</t>
  </si>
  <si>
    <t>Repeated sampling followed by no further action</t>
  </si>
  <si>
    <t>N4</t>
  </si>
  <si>
    <t>No action because of other reasons</t>
  </si>
  <si>
    <t>Taste</t>
  </si>
  <si>
    <t xml:space="preserve">Code </t>
  </si>
  <si>
    <t>Country</t>
  </si>
  <si>
    <t>AT</t>
  </si>
  <si>
    <t>Austria</t>
  </si>
  <si>
    <t>BE</t>
  </si>
  <si>
    <t>Belgium</t>
  </si>
  <si>
    <t>BG</t>
  </si>
  <si>
    <t>Bulgaria</t>
  </si>
  <si>
    <t>CY</t>
  </si>
  <si>
    <t>Cyprus</t>
  </si>
  <si>
    <t>CZ</t>
  </si>
  <si>
    <t>DE</t>
  </si>
  <si>
    <t>Germany</t>
  </si>
  <si>
    <t>DK</t>
  </si>
  <si>
    <t>Denmark</t>
  </si>
  <si>
    <t>EE</t>
  </si>
  <si>
    <t>Estonia</t>
  </si>
  <si>
    <t>ES</t>
  </si>
  <si>
    <t>Spain</t>
  </si>
  <si>
    <t>FI</t>
  </si>
  <si>
    <t>Finland</t>
  </si>
  <si>
    <t>FR</t>
  </si>
  <si>
    <t>France</t>
  </si>
  <si>
    <t>GB</t>
  </si>
  <si>
    <t>GR</t>
  </si>
  <si>
    <t>Greece</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</si>
  <si>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</si>
  <si>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</si>
  <si>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</si>
  <si>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</si>
  <si>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</si>
  <si>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</si>
  <si>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</si>
  <si>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</si>
  <si>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</si>
  <si>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</si>
  <si>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</si>
  <si>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</si>
  <si>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</si>
  <si>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</si>
  <si>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</si>
  <si>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</si>
  <si>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</si>
  <si>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</si>
  <si>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</si>
  <si>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</si>
  <si>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</si>
  <si>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</si>
  <si>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</si>
  <si>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</si>
  <si>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</si>
  <si>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</si>
  <si>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</si>
  <si>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</si>
  <si>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Czech Republic</t>
  </si>
  <si>
    <t>United Kingdom</t>
  </si>
  <si>
    <t>MNR_WSZNotMonPopAffected</t>
  </si>
  <si>
    <t>RemedialActions</t>
  </si>
  <si>
    <t>Action(s) to terminate or mitigate the cause</t>
  </si>
  <si>
    <t>Action(s) to replace source</t>
  </si>
  <si>
    <t>Establishing, upgrading or improving treatment</t>
  </si>
  <si>
    <t>Replacement, disconnection or repair of defective components</t>
  </si>
  <si>
    <t>Cleaning, scouring and/or disinfecting contaminated components</t>
  </si>
  <si>
    <t>Security measures to prevent unauthorised access</t>
  </si>
  <si>
    <t>Notification of and instructions to consumers for example,prohibition of use, boil water order, temporary limitations onconsumption).</t>
  </si>
  <si>
    <t>Provision of a temporary alternative drinking water supply (for example, bottled water, water in containers, tankers)</t>
  </si>
  <si>
    <t>Reporting Year</t>
  </si>
  <si>
    <t>RegionCode</t>
  </si>
  <si>
    <t>NumberOfWSZ</t>
  </si>
  <si>
    <t>ResidentPopulation</t>
  </si>
  <si>
    <t>Region Code</t>
  </si>
  <si>
    <t>E.coli</t>
  </si>
  <si>
    <t xml:space="preserve">Colour </t>
  </si>
  <si>
    <r>
      <t>Odour</t>
    </r>
    <r>
      <rPr>
        <vertAlign val="superscript"/>
        <sz val="9"/>
        <rFont val="Arial"/>
        <family val="2"/>
      </rPr>
      <t xml:space="preserve"> </t>
    </r>
  </si>
  <si>
    <t xml:space="preserve">Colony count 22°C </t>
  </si>
  <si>
    <t xml:space="preserve">Total organic carbon (TOC) </t>
  </si>
  <si>
    <t>Turbidity</t>
  </si>
  <si>
    <t>RemedialActionCode_1</t>
  </si>
  <si>
    <t>RemedialActionCode_2</t>
  </si>
  <si>
    <t>RemedialActionCode_3</t>
  </si>
  <si>
    <t>RemedialActionCode_4</t>
  </si>
  <si>
    <t>RemedialActionCode_5</t>
  </si>
  <si>
    <t>TotalVolumeSupplied in m³/day</t>
  </si>
  <si>
    <t>MNR_National law_Mon_per_year</t>
  </si>
  <si>
    <t>PopAffected_Non_respected</t>
  </si>
  <si>
    <t>MonFreq_Non_respected</t>
  </si>
  <si>
    <t xml:space="preserve">Codes </t>
  </si>
  <si>
    <t>Causes of non-compliance</t>
  </si>
  <si>
    <t>C3</t>
  </si>
  <si>
    <t>C5</t>
  </si>
  <si>
    <t>T1</t>
  </si>
  <si>
    <t>T2</t>
  </si>
  <si>
    <t>T3</t>
  </si>
  <si>
    <t>T4</t>
  </si>
  <si>
    <t>T5</t>
  </si>
  <si>
    <t>T6</t>
  </si>
  <si>
    <t>T7</t>
  </si>
  <si>
    <t>P3</t>
  </si>
  <si>
    <t>P4</t>
  </si>
  <si>
    <t>P5</t>
  </si>
  <si>
    <t>P6</t>
  </si>
  <si>
    <t>D3</t>
  </si>
  <si>
    <t>D4</t>
  </si>
  <si>
    <t>D5</t>
  </si>
  <si>
    <t>D6</t>
  </si>
  <si>
    <t>Documented, lasting pollution either industrial, communal or agricultural</t>
  </si>
  <si>
    <t>Accidental pollution, spill</t>
  </si>
  <si>
    <t>Natural (hydrogeological) effects</t>
  </si>
  <si>
    <t>Malevolent action</t>
  </si>
  <si>
    <t>Other</t>
  </si>
  <si>
    <t>Acute breakdown of failure</t>
  </si>
  <si>
    <t>Inadequate chemical dosing</t>
  </si>
  <si>
    <t>Human error</t>
  </si>
  <si>
    <t>Persistent insufficiency of the treatment</t>
  </si>
  <si>
    <t>Disinfcetion by products formation</t>
  </si>
  <si>
    <t>Intrusion related to breaks and defects of the distribution system (including service reservoirs) caused by human, animal or plant access.</t>
  </si>
  <si>
    <t>for catchment related and due to:</t>
  </si>
  <si>
    <t>for treatment related and due to:</t>
  </si>
  <si>
    <t>for public distribution network related and due to:</t>
  </si>
  <si>
    <t>for domestic distribution system related and due to:</t>
  </si>
  <si>
    <t>Cross connection</t>
  </si>
  <si>
    <t>Migration from construction materials</t>
  </si>
  <si>
    <t>Biofilm presence</t>
  </si>
  <si>
    <t>External contamination</t>
  </si>
  <si>
    <t>Biofilm production</t>
  </si>
  <si>
    <t>C</t>
  </si>
  <si>
    <t>P</t>
  </si>
  <si>
    <t>D</t>
  </si>
  <si>
    <t>S</t>
  </si>
  <si>
    <t>M</t>
  </si>
  <si>
    <t>L</t>
  </si>
  <si>
    <t>Short-term i.e. not more than 30 days</t>
  </si>
  <si>
    <t>Medium term, i.e. more tyhan 30 days but not more than a year</t>
  </si>
  <si>
    <t>Long term, i.e. more than a year</t>
  </si>
  <si>
    <t>Total Population in millions</t>
  </si>
  <si>
    <t>ALL (including large WSZs)</t>
  </si>
  <si>
    <t>Total number of analyses</t>
  </si>
  <si>
    <t>Number of non-compliant analyses</t>
  </si>
  <si>
    <t>Cause code</t>
  </si>
  <si>
    <t>Cause text</t>
  </si>
  <si>
    <t>Remedial action code</t>
  </si>
  <si>
    <t>Time table (S,M, L)</t>
  </si>
  <si>
    <t>Max value (DWD units only)</t>
  </si>
  <si>
    <t xml:space="preserve">Category </t>
  </si>
  <si>
    <t>Timeframe</t>
  </si>
  <si>
    <t>Coliform bacteria</t>
  </si>
  <si>
    <t xml:space="preserve">Coliform bacteria </t>
  </si>
  <si>
    <t>Nr of non-compliant WSZ in each category</t>
  </si>
  <si>
    <t>Public Health Authority of the Slovak Republic</t>
  </si>
  <si>
    <t>Trnavska 52</t>
  </si>
  <si>
    <t>Bratislava</t>
  </si>
  <si>
    <t>00421 2 444 42 870</t>
  </si>
  <si>
    <t>eva.kosorinova@uvzsr.sk</t>
  </si>
  <si>
    <t>Escherichia coli</t>
  </si>
  <si>
    <t>C2, T2, T3, T6, P1, P6, D1, D6</t>
  </si>
  <si>
    <t>Colony count 22°C</t>
  </si>
  <si>
    <t>T3, T6</t>
  </si>
  <si>
    <t>Antimony</t>
  </si>
  <si>
    <t>Arsenic</t>
  </si>
  <si>
    <t>Nitrate</t>
  </si>
  <si>
    <t>Nitrite</t>
  </si>
  <si>
    <r>
      <t xml:space="preserve">(NO3/50 + NO2/3) </t>
    </r>
    <r>
      <rPr>
        <sz val="11"/>
        <rFont val="Arial Unicode MS"/>
        <family val="2"/>
      </rPr>
      <t>≤ 1</t>
    </r>
  </si>
  <si>
    <t>PAH</t>
  </si>
  <si>
    <t>Benzo(a)pyrene</t>
  </si>
  <si>
    <t>Colour</t>
  </si>
  <si>
    <t>C3, P3, D3</t>
  </si>
  <si>
    <t>Manganase</t>
  </si>
  <si>
    <t>C2, P1, P3, D1, D3</t>
  </si>
  <si>
    <t>Lead</t>
  </si>
  <si>
    <t>Selenium</t>
  </si>
  <si>
    <t>Odour</t>
  </si>
  <si>
    <t>-</t>
  </si>
  <si>
    <t>P2, D2, N3</t>
  </si>
  <si>
    <t>N1, N3, N4, P2, D2</t>
  </si>
  <si>
    <t>N3, N4, P2, D2</t>
  </si>
  <si>
    <t>accidental pollution, spill, acute breakdown or failure,  inadequate chemical dosing, human error, intrusions related to breaks and defects of the distribution system (including service reservoir) caused by human, animal or plant access, other, external contamination, other</t>
  </si>
  <si>
    <t>inadequate chemical dosing, human error</t>
  </si>
  <si>
    <t>natural (hydrogeological) effects</t>
  </si>
  <si>
    <t>documented, lasting pollution either industrial, communal or agricultural</t>
  </si>
  <si>
    <t>accidental pollution</t>
  </si>
  <si>
    <t>natural (hydrogeological) effects, migration from construction materials, migration from construction materials</t>
  </si>
  <si>
    <t>accidental pollution, intrusions related to breaks and defects of the distribution system (including service reservoirs) caused by human, animal or plant access, migration from construction materials, external contamination</t>
  </si>
  <si>
    <t>other</t>
  </si>
  <si>
    <t>acute breakdown or failure</t>
  </si>
  <si>
    <t>00421 2 492 84 383</t>
  </si>
  <si>
    <t>Eva Kosorinova</t>
  </si>
  <si>
    <t>4 704 489</t>
  </si>
  <si>
    <t>118 897</t>
  </si>
  <si>
    <t>388 475</t>
  </si>
  <si>
    <t>298 353</t>
  </si>
  <si>
    <t>C1, O</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</si>
</sst>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13">
    <font>
      <sz val="10"/>
      <name val="Arial"/>
      <family val="0"/>
    </font>
    <font>
      <sz val="12"/>
      <name val="Arial"/>
      <family val="0"/>
    </font>
    <font>
      <sz val="8"/>
      <name val="Arial"/>
      <family val="0"/>
    </font>
    <font>
      <sz val="9"/>
      <name val="Arial"/>
      <family val="2"/>
    </font>
    <font>
      <vertAlign val="superscript"/>
      <sz val="9"/>
      <name val="Arial"/>
      <family val="2"/>
    </font>
    <font>
      <u val="single"/>
      <sz val="10"/>
      <color indexed="12"/>
      <name val="Arial"/>
      <family val="0"/>
    </font>
    <font>
      <i/>
      <sz val="10"/>
      <name val="Arial"/>
      <family val="2"/>
    </font>
    <font>
      <b/>
      <sz val="10"/>
      <name val="Arial"/>
      <family val="2"/>
    </font>
    <font>
      <u val="single"/>
      <sz val="10"/>
      <color indexed="36"/>
      <name val="Arial"/>
      <family val="0"/>
    </font>
    <font>
      <sz val="16"/>
      <name val="Arial"/>
      <family val="0"/>
    </font>
    <font>
      <sz val="10"/>
      <name val="Arial Unicode MS"/>
      <family val="2"/>
    </font>
    <font>
      <sz val="11"/>
      <name val="Arial Unicode MS"/>
      <family val="2"/>
    </font>
    <font>
      <sz val="11"/>
      <name val="Calibri"/>
      <family val="2"/>
    </font>
  </fonts>
  <fills count="5">
    <fill>
      <patternFill/>
    </fill>
    <fill>
      <patternFill patternType="gray125"/>
    </fill>
    <fill>
      <patternFill patternType="solid">
        <fgColor indexed="22"/>
        <bgColor indexed="64"/>
      </patternFill>
    </fill>
    <fill>
      <patternFill patternType="solid">
        <fgColor indexed="58"/>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74">
    <xf numFmtId="0" fontId="0" fillId="0" borderId="0" xfId="0" applyAlignment="1">
      <alignment/>
    </xf>
    <xf numFmtId="0" fontId="0" fillId="2" borderId="0" xfId="0" applyFill="1" applyAlignment="1">
      <alignment/>
    </xf>
    <xf numFmtId="0" fontId="0" fillId="0" borderId="0" xfId="0" applyFill="1" applyAlignment="1">
      <alignment/>
    </xf>
    <xf numFmtId="0" fontId="1" fillId="0" borderId="0" xfId="0" applyFont="1" applyBorder="1"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Border="1" applyAlignment="1">
      <alignment horizontal="lef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5" xfId="0" applyBorder="1" applyAlignment="1" applyProtection="1">
      <alignment/>
      <protection locked="0"/>
    </xf>
    <xf numFmtId="0" fontId="0" fillId="0" borderId="9" xfId="0" applyBorder="1" applyAlignment="1" applyProtection="1">
      <alignment/>
      <protection locked="0"/>
    </xf>
    <xf numFmtId="0" fontId="0" fillId="0" borderId="1" xfId="0" applyBorder="1" applyAlignment="1" applyProtection="1">
      <alignment/>
      <protection locked="0"/>
    </xf>
    <xf numFmtId="0" fontId="0" fillId="0" borderId="10" xfId="0" applyBorder="1" applyAlignment="1" applyProtection="1">
      <alignment/>
      <protection locked="0"/>
    </xf>
    <xf numFmtId="0" fontId="0" fillId="0" borderId="8" xfId="0" applyBorder="1" applyAlignment="1" applyProtection="1">
      <alignment/>
      <protection locked="0"/>
    </xf>
    <xf numFmtId="0" fontId="0" fillId="0" borderId="11" xfId="0" applyBorder="1" applyAlignment="1" applyProtection="1">
      <alignment/>
      <protection locked="0"/>
    </xf>
    <xf numFmtId="0" fontId="0" fillId="3" borderId="1" xfId="0" applyFill="1" applyBorder="1" applyAlignment="1">
      <alignment/>
    </xf>
    <xf numFmtId="0" fontId="0" fillId="3" borderId="8" xfId="0" applyFill="1" applyBorder="1" applyAlignment="1">
      <alignment/>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8" xfId="0" applyFont="1" applyBorder="1" applyAlignment="1">
      <alignment vertical="top" wrapText="1"/>
    </xf>
    <xf numFmtId="9" fontId="0" fillId="0" borderId="0" xfId="0" applyNumberFormat="1" applyAlignment="1">
      <alignment/>
    </xf>
    <xf numFmtId="0" fontId="0" fillId="0" borderId="0" xfId="0" applyFont="1" applyBorder="1" applyAlignment="1">
      <alignment horizontal="left"/>
    </xf>
    <xf numFmtId="0" fontId="6" fillId="0" borderId="0" xfId="0" applyFont="1" applyAlignment="1">
      <alignment/>
    </xf>
    <xf numFmtId="0" fontId="0" fillId="0" borderId="0" xfId="0" applyAlignment="1">
      <alignment horizontal="right"/>
    </xf>
    <xf numFmtId="0" fontId="1" fillId="0" borderId="0" xfId="0" applyFont="1" applyBorder="1" applyAlignment="1">
      <alignment horizontal="center" textRotation="90"/>
    </xf>
    <xf numFmtId="0" fontId="0" fillId="0" borderId="0" xfId="0" applyFont="1" applyBorder="1" applyAlignment="1">
      <alignment horizontal="center" textRotation="90" wrapText="1"/>
    </xf>
    <xf numFmtId="0" fontId="0" fillId="0" borderId="0" xfId="0" applyFont="1" applyAlignment="1">
      <alignment horizontal="center" textRotation="90" wrapText="1"/>
    </xf>
    <xf numFmtId="0" fontId="0" fillId="0" borderId="0" xfId="0" applyAlignment="1">
      <alignment horizontal="center" textRotation="9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0" xfId="0" applyAlignment="1" applyProtection="1">
      <alignment/>
      <protection locked="0"/>
    </xf>
    <xf numFmtId="9" fontId="0" fillId="0" borderId="5" xfId="0" applyNumberFormat="1" applyBorder="1" applyAlignment="1" applyProtection="1">
      <alignment/>
      <protection locked="0"/>
    </xf>
    <xf numFmtId="0" fontId="3" fillId="0" borderId="3" xfId="0" applyFont="1" applyBorder="1" applyAlignment="1" applyProtection="1">
      <alignment/>
      <protection locked="0"/>
    </xf>
    <xf numFmtId="1" fontId="0" fillId="0" borderId="1" xfId="0" applyNumberFormat="1" applyBorder="1" applyAlignment="1" applyProtection="1">
      <alignment/>
      <protection locked="0"/>
    </xf>
    <xf numFmtId="1" fontId="0" fillId="0" borderId="8" xfId="0" applyNumberFormat="1" applyBorder="1" applyAlignment="1" applyProtection="1">
      <alignment/>
      <protection locked="0"/>
    </xf>
    <xf numFmtId="0" fontId="0" fillId="0" borderId="9" xfId="0" applyFill="1" applyBorder="1" applyAlignment="1" applyProtection="1">
      <alignment/>
      <protection locked="0"/>
    </xf>
    <xf numFmtId="0" fontId="0" fillId="0" borderId="10" xfId="0" applyFill="1" applyBorder="1" applyAlignment="1" applyProtection="1">
      <alignment/>
      <protection locked="0"/>
    </xf>
    <xf numFmtId="0" fontId="0" fillId="0" borderId="1" xfId="0" applyFill="1" applyBorder="1" applyAlignment="1" applyProtection="1">
      <alignment/>
      <protection locked="0"/>
    </xf>
    <xf numFmtId="0" fontId="7"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Border="1" applyAlignment="1">
      <alignment horizontal="right" textRotation="90" wrapText="1"/>
    </xf>
    <xf numFmtId="0" fontId="0" fillId="0" borderId="4"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1" fillId="0" borderId="0" xfId="0" applyFont="1" applyAlignment="1">
      <alignment/>
    </xf>
    <xf numFmtId="0" fontId="1" fillId="0" borderId="0" xfId="0" applyFont="1" applyAlignment="1" applyProtection="1">
      <alignment textRotation="90"/>
      <protection/>
    </xf>
    <xf numFmtId="3" fontId="0" fillId="0" borderId="12" xfId="0" applyNumberFormat="1" applyBorder="1" applyAlignment="1" applyProtection="1">
      <alignment wrapText="1"/>
      <protection locked="0"/>
    </xf>
    <xf numFmtId="0" fontId="5" fillId="0" borderId="12" xfId="17" applyFont="1" applyBorder="1" applyAlignment="1" applyProtection="1">
      <alignment/>
      <protection locked="0"/>
    </xf>
    <xf numFmtId="0" fontId="0" fillId="0" borderId="1" xfId="0" applyFill="1" applyBorder="1" applyAlignment="1" applyProtection="1">
      <alignment horizontal="center"/>
      <protection locked="0"/>
    </xf>
    <xf numFmtId="0" fontId="0" fillId="4" borderId="1" xfId="0" applyFill="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Alignment="1" applyProtection="1">
      <alignment horizontal="right" wrapText="1"/>
      <protection locked="0"/>
    </xf>
    <xf numFmtId="0" fontId="0" fillId="0" borderId="1" xfId="0" applyFill="1" applyBorder="1" applyAlignment="1" applyProtection="1">
      <alignment wrapText="1"/>
      <protection locked="0"/>
    </xf>
    <xf numFmtId="0" fontId="0" fillId="4" borderId="1" xfId="0" applyFill="1" applyBorder="1" applyAlignment="1" applyProtection="1">
      <alignment horizontal="right" wrapText="1"/>
      <protection locked="0"/>
    </xf>
    <xf numFmtId="0" fontId="10" fillId="4" borderId="1" xfId="0" applyFont="1" applyFill="1" applyBorder="1" applyAlignment="1" applyProtection="1">
      <alignment wrapText="1"/>
      <protection locked="0"/>
    </xf>
    <xf numFmtId="0" fontId="12" fillId="4" borderId="1" xfId="0" applyFont="1" applyFill="1" applyBorder="1" applyAlignment="1" applyProtection="1">
      <alignment wrapText="1"/>
      <protection locked="0"/>
    </xf>
    <xf numFmtId="0" fontId="12" fillId="0" borderId="1" xfId="0" applyFont="1" applyBorder="1" applyAlignment="1" applyProtection="1">
      <alignment wrapText="1"/>
      <protection locked="0"/>
    </xf>
    <xf numFmtId="0" fontId="12" fillId="0" borderId="1" xfId="0" applyFont="1" applyFill="1" applyBorder="1" applyAlignment="1" applyProtection="1">
      <alignment wrapText="1"/>
      <protection locked="0"/>
    </xf>
    <xf numFmtId="3" fontId="0" fillId="0" borderId="1" xfId="0" applyNumberFormat="1" applyBorder="1" applyAlignment="1" applyProtection="1">
      <alignment/>
      <protection locked="0"/>
    </xf>
    <xf numFmtId="0" fontId="0" fillId="0" borderId="1" xfId="0" applyBorder="1" applyAlignment="1" applyProtection="1">
      <alignment/>
      <protection locked="0"/>
    </xf>
    <xf numFmtId="0" fontId="0" fillId="0" borderId="1" xfId="0" applyFont="1" applyBorder="1" applyAlignment="1" applyProtection="1">
      <alignment horizontal="right"/>
      <protection locked="0"/>
    </xf>
    <xf numFmtId="0" fontId="12" fillId="4" borderId="1" xfId="0" applyFont="1" applyFill="1" applyBorder="1" applyAlignment="1" applyProtection="1">
      <alignment wrapText="1"/>
      <protection locked="0"/>
    </xf>
    <xf numFmtId="0" fontId="0" fillId="0" borderId="1" xfId="0" applyBorder="1" applyAlignment="1" applyProtection="1">
      <alignment horizontal="center" wrapText="1"/>
      <protection locked="0"/>
    </xf>
    <xf numFmtId="0" fontId="0" fillId="0" borderId="1" xfId="0" applyFill="1" applyBorder="1" applyAlignment="1" applyProtection="1">
      <alignment horizontal="right" wrapText="1"/>
      <protection locked="0"/>
    </xf>
    <xf numFmtId="0" fontId="0" fillId="0" borderId="1" xfId="0" applyFont="1" applyFill="1" applyBorder="1" applyAlignment="1" applyProtection="1">
      <alignment horizontal="right"/>
      <protection locked="0"/>
    </xf>
    <xf numFmtId="4" fontId="0" fillId="0" borderId="9" xfId="0" applyNumberFormat="1" applyBorder="1" applyAlignment="1" applyProtection="1">
      <alignment/>
      <protection locked="0"/>
    </xf>
    <xf numFmtId="4" fontId="0" fillId="0" borderId="10" xfId="0" applyNumberFormat="1" applyBorder="1" applyAlignment="1" applyProtection="1">
      <alignment/>
      <protection locked="0"/>
    </xf>
    <xf numFmtId="4" fontId="0" fillId="0" borderId="11" xfId="0" applyNumberFormat="1" applyBorder="1" applyAlignment="1" applyProtection="1">
      <alignment/>
      <protection locked="0"/>
    </xf>
    <xf numFmtId="0" fontId="0" fillId="0" borderId="0" xfId="0" applyFont="1" applyAlignment="1">
      <alignment horizontal="righ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28"/>
  <sheetViews>
    <sheetView view="pageBreakPreview" zoomScaleNormal="70" zoomScaleSheetLayoutView="100" workbookViewId="0" topLeftCell="A1">
      <selection activeCell="B7" sqref="B7"/>
    </sheetView>
  </sheetViews>
  <sheetFormatPr defaultColWidth="9.140625" defaultRowHeight="12.75"/>
  <cols>
    <col min="1" max="1" width="15.00390625" style="0" customWidth="1"/>
    <col min="2" max="2" width="39.421875" style="0" customWidth="1"/>
    <col min="3" max="3" width="16.140625" style="0" customWidth="1"/>
    <col min="4" max="4" width="43.8515625" style="0" customWidth="1"/>
  </cols>
  <sheetData>
    <row r="1" spans="1:2" ht="12.75">
      <c r="A1" s="1" t="s">
        <v>60</v>
      </c>
      <c r="B1" s="1" t="s">
        <v>61</v>
      </c>
    </row>
    <row r="2" spans="1:2" ht="12.75">
      <c r="A2" t="s">
        <v>62</v>
      </c>
      <c r="B2" t="s">
        <v>63</v>
      </c>
    </row>
    <row r="3" spans="1:2" ht="12.75">
      <c r="A3" t="s">
        <v>64</v>
      </c>
      <c r="B3" t="s">
        <v>65</v>
      </c>
    </row>
    <row r="4" spans="1:2" ht="12.75">
      <c r="A4" t="s">
        <v>66</v>
      </c>
      <c r="B4" t="s">
        <v>67</v>
      </c>
    </row>
    <row r="5" spans="1:2" ht="12.75">
      <c r="A5" t="s">
        <v>68</v>
      </c>
      <c r="B5" t="s">
        <v>69</v>
      </c>
    </row>
    <row r="6" spans="1:2" ht="12.75">
      <c r="A6" t="s">
        <v>70</v>
      </c>
      <c r="B6" t="s">
        <v>114</v>
      </c>
    </row>
    <row r="7" spans="1:2" ht="12.75">
      <c r="A7" t="s">
        <v>71</v>
      </c>
      <c r="B7" t="s">
        <v>72</v>
      </c>
    </row>
    <row r="8" spans="1:2" ht="12.75">
      <c r="A8" t="s">
        <v>73</v>
      </c>
      <c r="B8" t="s">
        <v>74</v>
      </c>
    </row>
    <row r="9" spans="1:2" ht="12.75">
      <c r="A9" t="s">
        <v>75</v>
      </c>
      <c r="B9" t="s">
        <v>76</v>
      </c>
    </row>
    <row r="10" spans="1:2" ht="12.75">
      <c r="A10" t="s">
        <v>77</v>
      </c>
      <c r="B10" t="s">
        <v>78</v>
      </c>
    </row>
    <row r="11" spans="1:2" ht="12.75">
      <c r="A11" t="s">
        <v>79</v>
      </c>
      <c r="B11" t="s">
        <v>80</v>
      </c>
    </row>
    <row r="12" spans="1:2" ht="12.75">
      <c r="A12" t="s">
        <v>81</v>
      </c>
      <c r="B12" t="s">
        <v>82</v>
      </c>
    </row>
    <row r="13" spans="1:2" ht="12.75">
      <c r="A13" t="s">
        <v>83</v>
      </c>
      <c r="B13" t="s">
        <v>115</v>
      </c>
    </row>
    <row r="14" spans="1:2" ht="12.75">
      <c r="A14" t="s">
        <v>84</v>
      </c>
      <c r="B14" t="s">
        <v>85</v>
      </c>
    </row>
    <row r="15" spans="1:2" ht="12.75">
      <c r="A15" t="s">
        <v>86</v>
      </c>
      <c r="B15" t="s">
        <v>87</v>
      </c>
    </row>
    <row r="16" spans="1:2" ht="12.75">
      <c r="A16" t="s">
        <v>88</v>
      </c>
      <c r="B16" t="s">
        <v>89</v>
      </c>
    </row>
    <row r="17" spans="1:2" ht="12.75">
      <c r="A17" t="s">
        <v>90</v>
      </c>
      <c r="B17" t="s">
        <v>91</v>
      </c>
    </row>
    <row r="18" spans="1:2" ht="12.75">
      <c r="A18" t="s">
        <v>92</v>
      </c>
      <c r="B18" t="s">
        <v>93</v>
      </c>
    </row>
    <row r="19" spans="1:2" ht="12.75">
      <c r="A19" t="s">
        <v>94</v>
      </c>
      <c r="B19" t="s">
        <v>95</v>
      </c>
    </row>
    <row r="20" spans="1:2" ht="12.75">
      <c r="A20" t="s">
        <v>96</v>
      </c>
      <c r="B20" t="s">
        <v>97</v>
      </c>
    </row>
    <row r="21" spans="1:2" ht="12.75">
      <c r="A21" t="s">
        <v>98</v>
      </c>
      <c r="B21" t="s">
        <v>99</v>
      </c>
    </row>
    <row r="22" spans="1:2" ht="12.75">
      <c r="A22" t="s">
        <v>100</v>
      </c>
      <c r="B22" t="s">
        <v>101</v>
      </c>
    </row>
    <row r="23" spans="1:2" ht="12.75">
      <c r="A23" t="s">
        <v>102</v>
      </c>
      <c r="B23" t="s">
        <v>103</v>
      </c>
    </row>
    <row r="24" spans="1:2" ht="12.75">
      <c r="A24" t="s">
        <v>104</v>
      </c>
      <c r="B24" t="s">
        <v>105</v>
      </c>
    </row>
    <row r="25" spans="1:2" ht="12.75">
      <c r="A25" t="s">
        <v>106</v>
      </c>
      <c r="B25" t="s">
        <v>107</v>
      </c>
    </row>
    <row r="26" spans="1:2" ht="12.75">
      <c r="A26" t="s">
        <v>108</v>
      </c>
      <c r="B26" t="s">
        <v>109</v>
      </c>
    </row>
    <row r="27" spans="1:2" ht="12.75">
      <c r="A27" t="s">
        <v>110</v>
      </c>
      <c r="B27" t="s">
        <v>111</v>
      </c>
    </row>
    <row r="28" spans="1:2" ht="12.75">
      <c r="A28" t="s">
        <v>112</v>
      </c>
      <c r="B28" t="s">
        <v>113</v>
      </c>
    </row>
  </sheetData>
  <sheetProtection password="8027" sheet="1" objects="1" scenario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10.xml><?xml version="1.0" encoding="utf-8"?>
<worksheet xmlns="http://schemas.openxmlformats.org/spreadsheetml/2006/main" xmlns:r="http://schemas.openxmlformats.org/officeDocument/2006/relationships">
  <sheetPr codeName="Hárok3"/>
  <dimension ref="A1:J55"/>
  <sheetViews>
    <sheetView tabSelected="1" view="pageBreakPreview" zoomScaleSheetLayoutView="100" workbookViewId="0" topLeftCell="A7">
      <selection activeCell="D21" sqref="D21"/>
    </sheetView>
  </sheetViews>
  <sheetFormatPr defaultColWidth="9.140625" defaultRowHeight="12.75"/>
  <cols>
    <col min="1" max="2" width="16.421875" style="34" customWidth="1"/>
    <col min="3" max="3" width="13.00390625" style="34" customWidth="1"/>
    <col min="4" max="4" width="12.28125" style="34" customWidth="1"/>
    <col min="5" max="5" width="11.8515625" style="34" customWidth="1"/>
    <col min="6" max="6" width="7.57421875" style="34" customWidth="1"/>
    <col min="7" max="7" width="8.57421875" style="34" customWidth="1"/>
    <col min="8" max="8" width="7.140625" style="34" customWidth="1"/>
    <col min="9" max="9" width="8.28125" style="34" customWidth="1"/>
    <col min="10" max="10" width="9.00390625" style="34" customWidth="1"/>
  </cols>
  <sheetData>
    <row r="1" spans="1:10" s="49" customFormat="1" ht="244.5">
      <c r="A1" s="50" t="s">
        <v>20</v>
      </c>
      <c r="B1" s="50" t="s">
        <v>203</v>
      </c>
      <c r="C1" s="50" t="s">
        <v>207</v>
      </c>
      <c r="D1" s="50" t="s">
        <v>196</v>
      </c>
      <c r="E1" s="50" t="s">
        <v>197</v>
      </c>
      <c r="F1" s="50" t="s">
        <v>202</v>
      </c>
      <c r="G1" s="50" t="s">
        <v>198</v>
      </c>
      <c r="H1" s="50" t="s">
        <v>199</v>
      </c>
      <c r="I1" s="50" t="s">
        <v>200</v>
      </c>
      <c r="J1" s="50" t="s">
        <v>201</v>
      </c>
    </row>
    <row r="2" spans="1:10" ht="51">
      <c r="A2" s="54" t="s">
        <v>213</v>
      </c>
      <c r="B2" s="55" t="s">
        <v>24</v>
      </c>
      <c r="C2" s="55">
        <v>62</v>
      </c>
      <c r="D2" s="55">
        <v>1219</v>
      </c>
      <c r="E2" s="55">
        <v>71</v>
      </c>
      <c r="F2" s="55">
        <v>120</v>
      </c>
      <c r="G2" s="56" t="s">
        <v>214</v>
      </c>
      <c r="H2" s="34" t="s">
        <v>235</v>
      </c>
      <c r="I2" s="68" t="s">
        <v>232</v>
      </c>
      <c r="J2" s="56" t="s">
        <v>188</v>
      </c>
    </row>
    <row r="3" spans="1:10" ht="51">
      <c r="A3" s="54" t="s">
        <v>213</v>
      </c>
      <c r="B3" s="55" t="s">
        <v>25</v>
      </c>
      <c r="C3" s="55">
        <v>52</v>
      </c>
      <c r="D3" s="55">
        <v>1742</v>
      </c>
      <c r="E3" s="55">
        <v>62</v>
      </c>
      <c r="F3" s="55">
        <v>200</v>
      </c>
      <c r="G3" s="56" t="s">
        <v>214</v>
      </c>
      <c r="H3" s="34" t="s">
        <v>235</v>
      </c>
      <c r="I3" s="68" t="s">
        <v>232</v>
      </c>
      <c r="J3" s="56" t="s">
        <v>188</v>
      </c>
    </row>
    <row r="4" spans="1:10" ht="51">
      <c r="A4" s="54" t="s">
        <v>213</v>
      </c>
      <c r="B4" s="55" t="s">
        <v>26</v>
      </c>
      <c r="C4" s="55">
        <v>7</v>
      </c>
      <c r="D4" s="55">
        <v>734</v>
      </c>
      <c r="E4" s="55">
        <v>13</v>
      </c>
      <c r="F4" s="55">
        <v>33</v>
      </c>
      <c r="G4" s="56" t="s">
        <v>214</v>
      </c>
      <c r="H4" s="34" t="s">
        <v>235</v>
      </c>
      <c r="I4" s="68" t="s">
        <v>232</v>
      </c>
      <c r="J4" s="56" t="s">
        <v>188</v>
      </c>
    </row>
    <row r="5" spans="1:10" ht="51">
      <c r="A5" s="54" t="s">
        <v>205</v>
      </c>
      <c r="B5" s="55" t="s">
        <v>24</v>
      </c>
      <c r="C5" s="55">
        <v>93</v>
      </c>
      <c r="D5" s="55">
        <v>1259</v>
      </c>
      <c r="E5" s="55">
        <v>141</v>
      </c>
      <c r="F5" s="55">
        <v>100</v>
      </c>
      <c r="G5" s="56" t="s">
        <v>214</v>
      </c>
      <c r="H5" s="34" t="s">
        <v>235</v>
      </c>
      <c r="I5" s="68" t="s">
        <v>232</v>
      </c>
      <c r="J5" s="56" t="s">
        <v>188</v>
      </c>
    </row>
    <row r="6" spans="1:10" ht="51">
      <c r="A6" s="54" t="s">
        <v>205</v>
      </c>
      <c r="B6" s="55" t="s">
        <v>25</v>
      </c>
      <c r="C6" s="55">
        <v>74</v>
      </c>
      <c r="D6" s="55">
        <v>1776</v>
      </c>
      <c r="E6" s="55">
        <v>110</v>
      </c>
      <c r="F6" s="55">
        <v>200</v>
      </c>
      <c r="G6" s="56" t="s">
        <v>214</v>
      </c>
      <c r="H6" s="34" t="s">
        <v>235</v>
      </c>
      <c r="I6" s="68" t="s">
        <v>232</v>
      </c>
      <c r="J6" s="56" t="s">
        <v>188</v>
      </c>
    </row>
    <row r="7" spans="1:10" ht="51">
      <c r="A7" s="54" t="s">
        <v>205</v>
      </c>
      <c r="B7" s="55" t="s">
        <v>26</v>
      </c>
      <c r="C7" s="55">
        <v>13</v>
      </c>
      <c r="D7" s="55">
        <v>745</v>
      </c>
      <c r="E7" s="55">
        <v>26</v>
      </c>
      <c r="F7" s="55">
        <v>33</v>
      </c>
      <c r="G7" s="56" t="s">
        <v>214</v>
      </c>
      <c r="H7" s="34" t="s">
        <v>235</v>
      </c>
      <c r="I7" s="68" t="s">
        <v>232</v>
      </c>
      <c r="J7" s="56" t="s">
        <v>188</v>
      </c>
    </row>
    <row r="8" spans="1:10" ht="51">
      <c r="A8" s="54" t="s">
        <v>27</v>
      </c>
      <c r="B8" s="55" t="s">
        <v>24</v>
      </c>
      <c r="C8" s="55">
        <v>58</v>
      </c>
      <c r="D8" s="55">
        <v>1220</v>
      </c>
      <c r="E8" s="55">
        <v>101</v>
      </c>
      <c r="F8" s="55">
        <v>110</v>
      </c>
      <c r="G8" s="56" t="s">
        <v>214</v>
      </c>
      <c r="H8" s="34" t="s">
        <v>235</v>
      </c>
      <c r="I8" s="68" t="s">
        <v>232</v>
      </c>
      <c r="J8" s="56" t="s">
        <v>188</v>
      </c>
    </row>
    <row r="9" spans="1:10" ht="51">
      <c r="A9" s="54" t="s">
        <v>27</v>
      </c>
      <c r="B9" s="55" t="s">
        <v>25</v>
      </c>
      <c r="C9" s="55">
        <v>48</v>
      </c>
      <c r="D9" s="55">
        <v>1716</v>
      </c>
      <c r="E9" s="55">
        <v>63</v>
      </c>
      <c r="F9" s="55">
        <v>100</v>
      </c>
      <c r="G9" s="56" t="s">
        <v>214</v>
      </c>
      <c r="H9" s="34" t="s">
        <v>235</v>
      </c>
      <c r="I9" s="68" t="s">
        <v>232</v>
      </c>
      <c r="J9" s="56" t="s">
        <v>188</v>
      </c>
    </row>
    <row r="10" spans="1:10" ht="51">
      <c r="A10" s="54" t="s">
        <v>27</v>
      </c>
      <c r="B10" s="55" t="s">
        <v>26</v>
      </c>
      <c r="C10" s="55">
        <v>8</v>
      </c>
      <c r="D10" s="55">
        <v>734</v>
      </c>
      <c r="E10" s="55">
        <v>14</v>
      </c>
      <c r="F10" s="55">
        <v>27</v>
      </c>
      <c r="G10" s="56" t="s">
        <v>214</v>
      </c>
      <c r="H10" s="34" t="s">
        <v>235</v>
      </c>
      <c r="I10" s="68" t="s">
        <v>232</v>
      </c>
      <c r="J10" s="56" t="s">
        <v>188</v>
      </c>
    </row>
    <row r="11" spans="1:10" ht="51">
      <c r="A11" s="54" t="s">
        <v>215</v>
      </c>
      <c r="B11" s="55" t="s">
        <v>24</v>
      </c>
      <c r="C11" s="55">
        <v>25</v>
      </c>
      <c r="D11" s="55">
        <v>1074</v>
      </c>
      <c r="E11" s="55">
        <v>29</v>
      </c>
      <c r="F11" s="55">
        <v>1020</v>
      </c>
      <c r="G11" s="56" t="s">
        <v>214</v>
      </c>
      <c r="H11" s="34" t="s">
        <v>235</v>
      </c>
      <c r="I11" s="68" t="s">
        <v>232</v>
      </c>
      <c r="J11" s="56" t="s">
        <v>188</v>
      </c>
    </row>
    <row r="12" spans="1:10" ht="51">
      <c r="A12" s="54" t="s">
        <v>215</v>
      </c>
      <c r="B12" s="55" t="s">
        <v>25</v>
      </c>
      <c r="C12" s="55">
        <v>30</v>
      </c>
      <c r="D12" s="55">
        <v>1715</v>
      </c>
      <c r="E12" s="55">
        <v>35</v>
      </c>
      <c r="F12" s="55">
        <v>610</v>
      </c>
      <c r="G12" s="56" t="s">
        <v>214</v>
      </c>
      <c r="H12" s="34" t="s">
        <v>235</v>
      </c>
      <c r="I12" s="68" t="s">
        <v>232</v>
      </c>
      <c r="J12" s="56" t="s">
        <v>188</v>
      </c>
    </row>
    <row r="13" spans="1:10" ht="51">
      <c r="A13" s="54" t="s">
        <v>215</v>
      </c>
      <c r="B13" s="55" t="s">
        <v>26</v>
      </c>
      <c r="C13" s="55">
        <v>7</v>
      </c>
      <c r="D13" s="55">
        <v>746</v>
      </c>
      <c r="E13" s="55">
        <v>8</v>
      </c>
      <c r="F13" s="55">
        <v>297</v>
      </c>
      <c r="G13" s="56" t="s">
        <v>214</v>
      </c>
      <c r="H13" s="34" t="s">
        <v>235</v>
      </c>
      <c r="I13" s="68" t="s">
        <v>232</v>
      </c>
      <c r="J13" s="56" t="s">
        <v>188</v>
      </c>
    </row>
    <row r="14" spans="1:10" ht="25.5">
      <c r="A14" s="54" t="s">
        <v>31</v>
      </c>
      <c r="B14" s="55" t="s">
        <v>24</v>
      </c>
      <c r="C14" s="55">
        <v>1</v>
      </c>
      <c r="D14" s="55">
        <v>209</v>
      </c>
      <c r="E14" s="55">
        <v>1</v>
      </c>
      <c r="F14" s="55">
        <v>5</v>
      </c>
      <c r="G14" s="56" t="s">
        <v>216</v>
      </c>
      <c r="H14" s="34" t="s">
        <v>236</v>
      </c>
      <c r="I14" s="68" t="s">
        <v>232</v>
      </c>
      <c r="J14" s="56" t="s">
        <v>188</v>
      </c>
    </row>
    <row r="15" spans="1:10" ht="25.5">
      <c r="A15" s="54" t="s">
        <v>31</v>
      </c>
      <c r="B15" s="55" t="s">
        <v>25</v>
      </c>
      <c r="C15" s="55">
        <v>1</v>
      </c>
      <c r="D15" s="55">
        <v>365</v>
      </c>
      <c r="E15" s="55">
        <v>2</v>
      </c>
      <c r="F15" s="55">
        <v>5</v>
      </c>
      <c r="G15" s="56" t="s">
        <v>216</v>
      </c>
      <c r="H15" s="34" t="s">
        <v>236</v>
      </c>
      <c r="I15" s="68" t="s">
        <v>232</v>
      </c>
      <c r="J15" s="56" t="s">
        <v>188</v>
      </c>
    </row>
    <row r="16" spans="1:10" ht="12.75">
      <c r="A16" s="54" t="s">
        <v>217</v>
      </c>
      <c r="B16" s="55" t="s">
        <v>26</v>
      </c>
      <c r="C16" s="55">
        <v>1</v>
      </c>
      <c r="D16" s="55">
        <v>159</v>
      </c>
      <c r="E16" s="55">
        <v>2</v>
      </c>
      <c r="F16" s="55">
        <v>5.7</v>
      </c>
      <c r="G16" s="56" t="s">
        <v>148</v>
      </c>
      <c r="H16" s="34" t="s">
        <v>237</v>
      </c>
      <c r="I16" s="68" t="s">
        <v>53</v>
      </c>
      <c r="J16" s="56" t="s">
        <v>190</v>
      </c>
    </row>
    <row r="17" spans="1:10" ht="12.75">
      <c r="A17" s="54" t="s">
        <v>218</v>
      </c>
      <c r="B17" s="55" t="s">
        <v>24</v>
      </c>
      <c r="C17" s="55">
        <v>2</v>
      </c>
      <c r="D17" s="55">
        <v>212</v>
      </c>
      <c r="E17" s="55">
        <v>4</v>
      </c>
      <c r="F17" s="55">
        <v>17</v>
      </c>
      <c r="G17" s="56" t="s">
        <v>148</v>
      </c>
      <c r="H17" s="34" t="s">
        <v>237</v>
      </c>
      <c r="I17" s="68" t="s">
        <v>57</v>
      </c>
      <c r="J17" s="56" t="s">
        <v>188</v>
      </c>
    </row>
    <row r="18" spans="1:10" ht="12.75">
      <c r="A18" s="54" t="s">
        <v>218</v>
      </c>
      <c r="B18" s="55" t="s">
        <v>25</v>
      </c>
      <c r="C18" s="55">
        <v>6</v>
      </c>
      <c r="D18" s="55">
        <v>333</v>
      </c>
      <c r="E18" s="55">
        <v>6</v>
      </c>
      <c r="F18" s="55">
        <v>40</v>
      </c>
      <c r="G18" s="56" t="s">
        <v>148</v>
      </c>
      <c r="H18" s="34" t="s">
        <v>237</v>
      </c>
      <c r="I18" s="68" t="s">
        <v>57</v>
      </c>
      <c r="J18" s="56" t="s">
        <v>188</v>
      </c>
    </row>
    <row r="19" spans="1:10" ht="12.75">
      <c r="A19" s="54" t="s">
        <v>218</v>
      </c>
      <c r="B19" s="55" t="s">
        <v>26</v>
      </c>
      <c r="C19" s="55">
        <v>1</v>
      </c>
      <c r="D19" s="55">
        <v>151</v>
      </c>
      <c r="E19" s="55">
        <v>1</v>
      </c>
      <c r="F19" s="55">
        <v>15</v>
      </c>
      <c r="G19" s="56" t="s">
        <v>148</v>
      </c>
      <c r="H19" s="34" t="s">
        <v>237</v>
      </c>
      <c r="I19" s="68" t="s">
        <v>57</v>
      </c>
      <c r="J19" s="56" t="s">
        <v>188</v>
      </c>
    </row>
    <row r="20" spans="1:10" ht="12.75">
      <c r="A20" s="54" t="s">
        <v>219</v>
      </c>
      <c r="B20" s="55" t="s">
        <v>24</v>
      </c>
      <c r="C20" s="55">
        <v>5</v>
      </c>
      <c r="D20" s="55">
        <v>1020</v>
      </c>
      <c r="E20" s="57">
        <v>9</v>
      </c>
      <c r="F20" s="55">
        <v>104</v>
      </c>
      <c r="G20" s="56" t="s">
        <v>41</v>
      </c>
      <c r="H20" s="34" t="s">
        <v>238</v>
      </c>
      <c r="I20" s="68" t="s">
        <v>250</v>
      </c>
      <c r="J20" s="56" t="s">
        <v>190</v>
      </c>
    </row>
    <row r="21" spans="1:10" ht="12.75">
      <c r="A21" s="54" t="s">
        <v>219</v>
      </c>
      <c r="B21" s="55" t="s">
        <v>25</v>
      </c>
      <c r="C21" s="55">
        <v>6</v>
      </c>
      <c r="D21" s="55">
        <v>1666</v>
      </c>
      <c r="E21" s="55">
        <v>10</v>
      </c>
      <c r="F21" s="55">
        <v>147</v>
      </c>
      <c r="G21" s="56" t="s">
        <v>41</v>
      </c>
      <c r="H21" s="34" t="s">
        <v>238</v>
      </c>
      <c r="I21" s="68" t="s">
        <v>250</v>
      </c>
      <c r="J21" s="56" t="s">
        <v>190</v>
      </c>
    </row>
    <row r="22" spans="1:10" ht="12.75">
      <c r="A22" s="54" t="s">
        <v>220</v>
      </c>
      <c r="B22" s="55" t="s">
        <v>24</v>
      </c>
      <c r="C22" s="55">
        <v>1</v>
      </c>
      <c r="D22" s="55">
        <v>1002</v>
      </c>
      <c r="E22" s="55">
        <v>1</v>
      </c>
      <c r="F22" s="55">
        <v>0.82</v>
      </c>
      <c r="G22" s="56" t="s">
        <v>42</v>
      </c>
      <c r="H22" s="34" t="s">
        <v>239</v>
      </c>
      <c r="I22" s="68" t="s">
        <v>57</v>
      </c>
      <c r="J22" s="56" t="s">
        <v>188</v>
      </c>
    </row>
    <row r="23" spans="1:10" ht="31.5">
      <c r="A23" s="59" t="s">
        <v>221</v>
      </c>
      <c r="B23" s="54" t="s">
        <v>24</v>
      </c>
      <c r="C23" s="54">
        <v>3</v>
      </c>
      <c r="D23" s="54">
        <v>1002</v>
      </c>
      <c r="E23" s="54">
        <v>4</v>
      </c>
      <c r="F23" s="60">
        <v>2.08</v>
      </c>
      <c r="G23" s="58" t="s">
        <v>41</v>
      </c>
      <c r="H23" s="34" t="s">
        <v>238</v>
      </c>
      <c r="I23" s="68" t="s">
        <v>250</v>
      </c>
      <c r="J23" s="58" t="s">
        <v>190</v>
      </c>
    </row>
    <row r="24" spans="1:10" ht="31.5">
      <c r="A24" s="59" t="s">
        <v>221</v>
      </c>
      <c r="B24" s="54" t="s">
        <v>25</v>
      </c>
      <c r="C24" s="54">
        <v>2</v>
      </c>
      <c r="D24" s="54">
        <v>1651</v>
      </c>
      <c r="E24" s="54">
        <v>5</v>
      </c>
      <c r="F24" s="60">
        <v>2.94</v>
      </c>
      <c r="G24" s="58" t="s">
        <v>41</v>
      </c>
      <c r="H24" s="34" t="s">
        <v>238</v>
      </c>
      <c r="I24" s="68" t="s">
        <v>250</v>
      </c>
      <c r="J24" s="58" t="s">
        <v>190</v>
      </c>
    </row>
    <row r="25" spans="1:10" ht="15">
      <c r="A25" s="54" t="s">
        <v>222</v>
      </c>
      <c r="B25" s="55" t="s">
        <v>26</v>
      </c>
      <c r="C25" s="55">
        <v>1</v>
      </c>
      <c r="D25" s="55">
        <v>155</v>
      </c>
      <c r="E25" s="61">
        <v>2</v>
      </c>
      <c r="F25" s="62">
        <v>1.251</v>
      </c>
      <c r="G25" s="56" t="s">
        <v>42</v>
      </c>
      <c r="H25" s="34" t="s">
        <v>239</v>
      </c>
      <c r="I25" s="68" t="s">
        <v>55</v>
      </c>
      <c r="J25" s="56" t="s">
        <v>188</v>
      </c>
    </row>
    <row r="26" spans="1:10" ht="15">
      <c r="A26" s="54" t="s">
        <v>223</v>
      </c>
      <c r="B26" s="55" t="s">
        <v>26</v>
      </c>
      <c r="C26" s="55">
        <v>1</v>
      </c>
      <c r="D26" s="55">
        <v>155</v>
      </c>
      <c r="E26" s="61">
        <v>2</v>
      </c>
      <c r="F26" s="61">
        <v>0.148</v>
      </c>
      <c r="G26" s="56" t="s">
        <v>42</v>
      </c>
      <c r="H26" s="34" t="s">
        <v>239</v>
      </c>
      <c r="I26" s="68" t="s">
        <v>55</v>
      </c>
      <c r="J26" s="56" t="s">
        <v>188</v>
      </c>
    </row>
    <row r="27" spans="1:10" ht="12.75">
      <c r="A27" s="54" t="s">
        <v>29</v>
      </c>
      <c r="B27" s="55" t="s">
        <v>24</v>
      </c>
      <c r="C27" s="55">
        <v>5</v>
      </c>
      <c r="D27" s="55">
        <v>4520</v>
      </c>
      <c r="E27" s="55">
        <v>12</v>
      </c>
      <c r="F27" s="55">
        <v>1.09</v>
      </c>
      <c r="G27" s="56" t="s">
        <v>42</v>
      </c>
      <c r="H27" s="34" t="s">
        <v>239</v>
      </c>
      <c r="I27" s="68" t="s">
        <v>55</v>
      </c>
      <c r="J27" s="56" t="s">
        <v>188</v>
      </c>
    </row>
    <row r="28" spans="1:10" ht="12.75">
      <c r="A28" s="54" t="s">
        <v>29</v>
      </c>
      <c r="B28" s="55" t="s">
        <v>26</v>
      </c>
      <c r="C28" s="55">
        <v>1</v>
      </c>
      <c r="D28" s="55">
        <v>1925</v>
      </c>
      <c r="E28" s="55">
        <v>11</v>
      </c>
      <c r="F28" s="55">
        <v>0.894</v>
      </c>
      <c r="G28" s="56" t="s">
        <v>148</v>
      </c>
      <c r="H28" s="34" t="s">
        <v>237</v>
      </c>
      <c r="I28" s="68" t="s">
        <v>57</v>
      </c>
      <c r="J28" s="56" t="s">
        <v>188</v>
      </c>
    </row>
    <row r="29" spans="1:10" ht="38.25">
      <c r="A29" s="54" t="s">
        <v>224</v>
      </c>
      <c r="B29" s="55" t="s">
        <v>24</v>
      </c>
      <c r="C29" s="55">
        <v>10</v>
      </c>
      <c r="D29" s="55">
        <v>1023</v>
      </c>
      <c r="E29" s="55">
        <v>24</v>
      </c>
      <c r="F29" s="55">
        <v>88</v>
      </c>
      <c r="G29" s="56" t="s">
        <v>225</v>
      </c>
      <c r="H29" s="34" t="s">
        <v>240</v>
      </c>
      <c r="I29" s="68" t="s">
        <v>233</v>
      </c>
      <c r="J29" s="56" t="s">
        <v>188</v>
      </c>
    </row>
    <row r="30" spans="1:10" ht="38.25">
      <c r="A30" s="54" t="s">
        <v>224</v>
      </c>
      <c r="B30" s="55" t="s">
        <v>25</v>
      </c>
      <c r="C30" s="55">
        <v>10</v>
      </c>
      <c r="D30" s="55">
        <v>1607</v>
      </c>
      <c r="E30" s="55">
        <v>13</v>
      </c>
      <c r="F30" s="55">
        <v>198</v>
      </c>
      <c r="G30" s="56" t="s">
        <v>225</v>
      </c>
      <c r="H30" s="34" t="s">
        <v>240</v>
      </c>
      <c r="I30" s="68" t="s">
        <v>233</v>
      </c>
      <c r="J30" s="56" t="s">
        <v>188</v>
      </c>
    </row>
    <row r="31" spans="1:10" ht="38.25">
      <c r="A31" s="54" t="s">
        <v>224</v>
      </c>
      <c r="B31" s="55" t="s">
        <v>26</v>
      </c>
      <c r="C31" s="55">
        <v>1</v>
      </c>
      <c r="D31" s="55">
        <v>732</v>
      </c>
      <c r="E31" s="55">
        <v>5</v>
      </c>
      <c r="F31" s="55">
        <v>70</v>
      </c>
      <c r="G31" s="56" t="s">
        <v>225</v>
      </c>
      <c r="H31" s="34" t="s">
        <v>240</v>
      </c>
      <c r="I31" s="68" t="s">
        <v>233</v>
      </c>
      <c r="J31" s="56" t="s">
        <v>188</v>
      </c>
    </row>
    <row r="32" spans="1:10" ht="12.75">
      <c r="A32" s="54" t="s">
        <v>36</v>
      </c>
      <c r="B32" s="55" t="s">
        <v>24</v>
      </c>
      <c r="C32" s="55">
        <v>4</v>
      </c>
      <c r="D32" s="55">
        <v>1020</v>
      </c>
      <c r="E32" s="57">
        <v>4</v>
      </c>
      <c r="F32" s="57">
        <v>5.41</v>
      </c>
      <c r="G32" s="56" t="s">
        <v>42</v>
      </c>
      <c r="H32" s="34" t="s">
        <v>239</v>
      </c>
      <c r="I32" s="68" t="s">
        <v>57</v>
      </c>
      <c r="J32" s="56" t="s">
        <v>188</v>
      </c>
    </row>
    <row r="33" spans="1:10" ht="12.75">
      <c r="A33" s="54" t="s">
        <v>36</v>
      </c>
      <c r="B33" s="55" t="s">
        <v>25</v>
      </c>
      <c r="C33" s="55">
        <v>2</v>
      </c>
      <c r="D33" s="55">
        <v>1658</v>
      </c>
      <c r="E33" s="55">
        <v>2</v>
      </c>
      <c r="F33" s="55">
        <v>7.11</v>
      </c>
      <c r="G33" s="56" t="s">
        <v>42</v>
      </c>
      <c r="H33" s="34" t="s">
        <v>239</v>
      </c>
      <c r="I33" s="68" t="s">
        <v>57</v>
      </c>
      <c r="J33" s="56" t="s">
        <v>188</v>
      </c>
    </row>
    <row r="34" spans="1:10" ht="25.5">
      <c r="A34" s="54" t="s">
        <v>226</v>
      </c>
      <c r="B34" s="55" t="s">
        <v>24</v>
      </c>
      <c r="C34" s="55">
        <v>20</v>
      </c>
      <c r="D34" s="55">
        <v>1026</v>
      </c>
      <c r="E34" s="55">
        <v>21</v>
      </c>
      <c r="F34" s="55">
        <v>350</v>
      </c>
      <c r="G34" s="56" t="s">
        <v>225</v>
      </c>
      <c r="H34" s="34" t="s">
        <v>240</v>
      </c>
      <c r="I34" s="68" t="s">
        <v>234</v>
      </c>
      <c r="J34" s="56" t="s">
        <v>188</v>
      </c>
    </row>
    <row r="35" spans="1:10" ht="25.5">
      <c r="A35" s="54" t="s">
        <v>226</v>
      </c>
      <c r="B35" s="55" t="s">
        <v>25</v>
      </c>
      <c r="C35" s="55">
        <v>22</v>
      </c>
      <c r="D35" s="55">
        <v>1661</v>
      </c>
      <c r="E35" s="55">
        <v>67</v>
      </c>
      <c r="F35" s="55">
        <v>410</v>
      </c>
      <c r="G35" s="56" t="s">
        <v>225</v>
      </c>
      <c r="H35" s="34" t="s">
        <v>240</v>
      </c>
      <c r="I35" s="68" t="s">
        <v>234</v>
      </c>
      <c r="J35" s="56" t="s">
        <v>188</v>
      </c>
    </row>
    <row r="36" spans="1:10" ht="25.5">
      <c r="A36" s="54" t="s">
        <v>226</v>
      </c>
      <c r="B36" s="55" t="s">
        <v>26</v>
      </c>
      <c r="C36" s="55">
        <v>3</v>
      </c>
      <c r="D36" s="55">
        <v>736</v>
      </c>
      <c r="E36" s="55">
        <v>3</v>
      </c>
      <c r="F36" s="55">
        <v>113</v>
      </c>
      <c r="G36" s="56" t="s">
        <v>225</v>
      </c>
      <c r="H36" s="34" t="s">
        <v>240</v>
      </c>
      <c r="I36" s="68" t="s">
        <v>234</v>
      </c>
      <c r="J36" s="56" t="s">
        <v>188</v>
      </c>
    </row>
    <row r="37" spans="1:10" ht="25.5">
      <c r="A37" s="54" t="s">
        <v>33</v>
      </c>
      <c r="B37" s="55" t="s">
        <v>24</v>
      </c>
      <c r="C37" s="55">
        <v>22</v>
      </c>
      <c r="D37" s="55">
        <v>1027</v>
      </c>
      <c r="E37" s="55">
        <v>22</v>
      </c>
      <c r="F37" s="55">
        <v>6.09</v>
      </c>
      <c r="G37" s="56" t="s">
        <v>148</v>
      </c>
      <c r="H37" s="34" t="s">
        <v>237</v>
      </c>
      <c r="I37" s="68" t="s">
        <v>51</v>
      </c>
      <c r="J37" s="56" t="s">
        <v>188</v>
      </c>
    </row>
    <row r="38" spans="1:10" ht="25.5">
      <c r="A38" s="54" t="s">
        <v>33</v>
      </c>
      <c r="B38" s="55" t="s">
        <v>25</v>
      </c>
      <c r="C38" s="55">
        <v>16</v>
      </c>
      <c r="D38" s="55">
        <v>1593</v>
      </c>
      <c r="E38" s="55">
        <v>16</v>
      </c>
      <c r="F38" s="55">
        <v>5.81</v>
      </c>
      <c r="G38" s="56" t="s">
        <v>148</v>
      </c>
      <c r="H38" s="34" t="s">
        <v>237</v>
      </c>
      <c r="I38" s="68" t="s">
        <v>51</v>
      </c>
      <c r="J38" s="56" t="s">
        <v>188</v>
      </c>
    </row>
    <row r="39" spans="1:10" ht="25.5">
      <c r="A39" s="54" t="s">
        <v>33</v>
      </c>
      <c r="B39" s="55" t="s">
        <v>26</v>
      </c>
      <c r="C39" s="55">
        <v>1</v>
      </c>
      <c r="D39" s="55">
        <v>710</v>
      </c>
      <c r="E39" s="55">
        <v>1</v>
      </c>
      <c r="F39" s="55">
        <v>6.21</v>
      </c>
      <c r="G39" s="56" t="s">
        <v>148</v>
      </c>
      <c r="H39" s="34" t="s">
        <v>237</v>
      </c>
      <c r="I39" s="68" t="s">
        <v>51</v>
      </c>
      <c r="J39" s="56" t="s">
        <v>188</v>
      </c>
    </row>
    <row r="40" spans="1:10" ht="12.75">
      <c r="A40" s="54" t="s">
        <v>37</v>
      </c>
      <c r="B40" s="55" t="s">
        <v>24</v>
      </c>
      <c r="C40" s="55">
        <v>1</v>
      </c>
      <c r="D40" s="55">
        <v>236</v>
      </c>
      <c r="E40" s="55">
        <v>1</v>
      </c>
      <c r="F40" s="55">
        <v>268</v>
      </c>
      <c r="G40" s="56" t="s">
        <v>148</v>
      </c>
      <c r="H40" s="34" t="s">
        <v>237</v>
      </c>
      <c r="I40" s="68" t="s">
        <v>51</v>
      </c>
      <c r="J40" s="56" t="s">
        <v>188</v>
      </c>
    </row>
    <row r="41" spans="1:10" ht="38.25">
      <c r="A41" s="54" t="s">
        <v>136</v>
      </c>
      <c r="B41" s="55" t="s">
        <v>24</v>
      </c>
      <c r="C41" s="55">
        <v>26</v>
      </c>
      <c r="D41" s="55">
        <v>1040</v>
      </c>
      <c r="E41" s="55">
        <v>28</v>
      </c>
      <c r="F41" s="55">
        <v>24</v>
      </c>
      <c r="G41" s="56" t="s">
        <v>227</v>
      </c>
      <c r="H41" s="34" t="s">
        <v>241</v>
      </c>
      <c r="I41" s="68" t="s">
        <v>234</v>
      </c>
      <c r="J41" s="56" t="s">
        <v>188</v>
      </c>
    </row>
    <row r="42" spans="1:10" ht="38.25">
      <c r="A42" s="54" t="s">
        <v>136</v>
      </c>
      <c r="B42" s="55" t="s">
        <v>25</v>
      </c>
      <c r="C42" s="55">
        <v>18</v>
      </c>
      <c r="D42" s="55">
        <v>1679</v>
      </c>
      <c r="E42" s="55">
        <v>25</v>
      </c>
      <c r="F42" s="55">
        <v>34</v>
      </c>
      <c r="G42" s="56" t="s">
        <v>227</v>
      </c>
      <c r="H42" s="34" t="s">
        <v>241</v>
      </c>
      <c r="I42" s="68" t="s">
        <v>234</v>
      </c>
      <c r="J42" s="56" t="s">
        <v>188</v>
      </c>
    </row>
    <row r="43" spans="1:10" ht="38.25">
      <c r="A43" s="54" t="s">
        <v>136</v>
      </c>
      <c r="B43" s="55" t="s">
        <v>26</v>
      </c>
      <c r="C43" s="55">
        <v>2</v>
      </c>
      <c r="D43" s="55">
        <v>728</v>
      </c>
      <c r="E43" s="55">
        <v>5</v>
      </c>
      <c r="F43" s="55">
        <v>25</v>
      </c>
      <c r="G43" s="56" t="s">
        <v>227</v>
      </c>
      <c r="H43" s="34" t="s">
        <v>241</v>
      </c>
      <c r="I43" s="68" t="s">
        <v>234</v>
      </c>
      <c r="J43" s="56" t="s">
        <v>188</v>
      </c>
    </row>
    <row r="44" spans="1:10" ht="25.5">
      <c r="A44" s="54" t="s">
        <v>34</v>
      </c>
      <c r="B44" s="55" t="s">
        <v>24</v>
      </c>
      <c r="C44" s="55">
        <v>65</v>
      </c>
      <c r="D44" s="55">
        <v>1096</v>
      </c>
      <c r="E44" s="55">
        <v>75</v>
      </c>
      <c r="F44" s="55">
        <v>1770</v>
      </c>
      <c r="G44" s="56" t="s">
        <v>225</v>
      </c>
      <c r="H44" s="34" t="s">
        <v>240</v>
      </c>
      <c r="I44" s="68" t="s">
        <v>234</v>
      </c>
      <c r="J44" s="56" t="s">
        <v>188</v>
      </c>
    </row>
    <row r="45" spans="1:10" ht="25.5">
      <c r="A45" s="54" t="s">
        <v>34</v>
      </c>
      <c r="B45" s="55" t="s">
        <v>25</v>
      </c>
      <c r="C45" s="55">
        <v>33</v>
      </c>
      <c r="D45" s="55">
        <v>1674</v>
      </c>
      <c r="E45" s="55">
        <v>55</v>
      </c>
      <c r="F45" s="55">
        <v>1700</v>
      </c>
      <c r="G45" s="56" t="s">
        <v>225</v>
      </c>
      <c r="H45" s="34" t="s">
        <v>240</v>
      </c>
      <c r="I45" s="68" t="s">
        <v>234</v>
      </c>
      <c r="J45" s="56" t="s">
        <v>188</v>
      </c>
    </row>
    <row r="46" spans="1:10" ht="25.5">
      <c r="A46" s="54" t="s">
        <v>34</v>
      </c>
      <c r="B46" s="55" t="s">
        <v>26</v>
      </c>
      <c r="C46" s="55">
        <v>16</v>
      </c>
      <c r="D46" s="55">
        <v>740</v>
      </c>
      <c r="E46" s="55">
        <v>32</v>
      </c>
      <c r="F46" s="55">
        <v>1500</v>
      </c>
      <c r="G46" s="56" t="s">
        <v>225</v>
      </c>
      <c r="H46" s="34" t="s">
        <v>240</v>
      </c>
      <c r="I46" s="68" t="s">
        <v>234</v>
      </c>
      <c r="J46" s="56" t="s">
        <v>188</v>
      </c>
    </row>
    <row r="47" spans="1:10" ht="12.75">
      <c r="A47" s="54" t="s">
        <v>228</v>
      </c>
      <c r="B47" s="55" t="s">
        <v>25</v>
      </c>
      <c r="C47" s="55">
        <v>4</v>
      </c>
      <c r="D47" s="63">
        <v>760</v>
      </c>
      <c r="E47" s="55">
        <v>6</v>
      </c>
      <c r="F47" s="55">
        <v>30</v>
      </c>
      <c r="G47" s="56" t="s">
        <v>148</v>
      </c>
      <c r="H47" s="34" t="s">
        <v>237</v>
      </c>
      <c r="I47" s="68" t="s">
        <v>51</v>
      </c>
      <c r="J47" s="56" t="s">
        <v>188</v>
      </c>
    </row>
    <row r="48" spans="1:10" ht="12.75">
      <c r="A48" s="54" t="s">
        <v>229</v>
      </c>
      <c r="B48" s="55" t="s">
        <v>24</v>
      </c>
      <c r="C48" s="55">
        <v>1</v>
      </c>
      <c r="D48" s="64">
        <v>684</v>
      </c>
      <c r="E48" s="55">
        <v>3</v>
      </c>
      <c r="F48" s="64">
        <v>50</v>
      </c>
      <c r="G48" s="56" t="s">
        <v>148</v>
      </c>
      <c r="H48" s="34" t="s">
        <v>237</v>
      </c>
      <c r="I48" s="68" t="s">
        <v>51</v>
      </c>
      <c r="J48" s="56" t="s">
        <v>188</v>
      </c>
    </row>
    <row r="49" spans="1:10" ht="12.75">
      <c r="A49" s="54" t="s">
        <v>28</v>
      </c>
      <c r="B49" s="55" t="s">
        <v>24</v>
      </c>
      <c r="C49" s="55">
        <v>5</v>
      </c>
      <c r="D49" s="64">
        <v>720</v>
      </c>
      <c r="E49" s="55">
        <v>17</v>
      </c>
      <c r="F49" s="64">
        <v>345</v>
      </c>
      <c r="G49" s="65" t="s">
        <v>149</v>
      </c>
      <c r="H49" s="34" t="s">
        <v>242</v>
      </c>
      <c r="I49" s="69" t="s">
        <v>55</v>
      </c>
      <c r="J49" s="65" t="s">
        <v>189</v>
      </c>
    </row>
    <row r="50" spans="1:10" ht="12.75">
      <c r="A50" s="54" t="s">
        <v>230</v>
      </c>
      <c r="B50" s="55" t="s">
        <v>24</v>
      </c>
      <c r="C50" s="55">
        <v>30</v>
      </c>
      <c r="D50" s="55">
        <v>3575</v>
      </c>
      <c r="E50" s="55">
        <v>61</v>
      </c>
      <c r="F50" s="67" t="s">
        <v>231</v>
      </c>
      <c r="G50" s="56" t="s">
        <v>151</v>
      </c>
      <c r="H50" s="34" t="s">
        <v>243</v>
      </c>
      <c r="I50" s="68" t="s">
        <v>51</v>
      </c>
      <c r="J50" s="56" t="s">
        <v>188</v>
      </c>
    </row>
    <row r="54" spans="1:10" ht="15">
      <c r="A54" s="66"/>
      <c r="B54" s="55"/>
      <c r="C54" s="55"/>
      <c r="D54" s="55"/>
      <c r="E54" s="55"/>
      <c r="F54" s="64"/>
      <c r="G54" s="56"/>
      <c r="I54" s="68"/>
      <c r="J54" s="56"/>
    </row>
    <row r="55" spans="1:10" ht="15">
      <c r="A55" s="66"/>
      <c r="B55" s="55"/>
      <c r="C55" s="55"/>
      <c r="D55" s="55"/>
      <c r="E55" s="55"/>
      <c r="F55" s="64"/>
      <c r="G55" s="56"/>
      <c r="I55" s="68"/>
      <c r="J55" s="56"/>
    </row>
  </sheetData>
  <sheetProtection password="8027" sheet="1" objects="1" scenarios="1" selectLockedCells="1"/>
  <printOptions/>
  <pageMargins left="0.75" right="0.75" top="1" bottom="1" header="0.5" footer="0.5"/>
  <pageSetup horizontalDpi="600" verticalDpi="600" orientation="portrait" paperSize="9" scale="72" r:id="rId1"/>
  <colBreaks count="1" manualBreakCount="1">
    <brk id="11" max="72" man="1"/>
  </colBreaks>
</worksheet>
</file>

<file path=xl/worksheets/sheet11.xml><?xml version="1.0" encoding="utf-8"?>
<worksheet xmlns="http://schemas.openxmlformats.org/spreadsheetml/2006/main" xmlns:r="http://schemas.openxmlformats.org/officeDocument/2006/relationships">
  <sheetPr codeName="Sheet9"/>
  <dimension ref="A1:F21"/>
  <sheetViews>
    <sheetView view="pageBreakPreview" zoomScaleSheetLayoutView="100" workbookViewId="0" topLeftCell="A1">
      <selection activeCell="E4" sqref="E4"/>
    </sheetView>
  </sheetViews>
  <sheetFormatPr defaultColWidth="9.140625" defaultRowHeight="12.75"/>
  <cols>
    <col min="1" max="1" width="11.7109375" style="0" customWidth="1"/>
    <col min="2" max="2" width="14.7109375" style="0" customWidth="1"/>
    <col min="3" max="3" width="10.28125" style="0" customWidth="1"/>
    <col min="4" max="4" width="35.28125" style="0" customWidth="1"/>
    <col min="5" max="5" width="27.57421875" style="0" customWidth="1"/>
    <col min="6" max="6" width="31.28125" style="0" customWidth="1"/>
  </cols>
  <sheetData>
    <row r="1" spans="1:6" ht="15.75" thickBot="1">
      <c r="A1" s="25" t="s">
        <v>0</v>
      </c>
      <c r="B1" s="25" t="s">
        <v>127</v>
      </c>
      <c r="C1" s="3" t="s">
        <v>8</v>
      </c>
      <c r="D1" s="3" t="s">
        <v>143</v>
      </c>
      <c r="E1" s="3" t="s">
        <v>145</v>
      </c>
      <c r="F1" s="3" t="s">
        <v>144</v>
      </c>
    </row>
    <row r="2" spans="1:6" ht="12.75">
      <c r="A2" s="8" t="str">
        <f>'Table 1 section  1.1 to 1.2'!A2</f>
        <v>SK</v>
      </c>
      <c r="B2" s="9">
        <f>'Table 1 section  1.1 to 1.2'!B2</f>
        <v>0</v>
      </c>
      <c r="C2" s="9" t="s">
        <v>24</v>
      </c>
      <c r="D2" s="13">
        <v>0</v>
      </c>
      <c r="E2" s="13">
        <v>0</v>
      </c>
      <c r="F2" s="14">
        <v>0</v>
      </c>
    </row>
    <row r="3" spans="1:6" ht="12.75">
      <c r="A3" s="10" t="str">
        <f>A2</f>
        <v>SK</v>
      </c>
      <c r="B3" s="4">
        <f>B2</f>
        <v>0</v>
      </c>
      <c r="C3" s="4" t="s">
        <v>25</v>
      </c>
      <c r="D3" s="19"/>
      <c r="E3" s="15">
        <v>0</v>
      </c>
      <c r="F3" s="16">
        <v>0</v>
      </c>
    </row>
    <row r="4" spans="1:6" ht="13.5" thickBot="1">
      <c r="A4" s="11" t="str">
        <f>A3</f>
        <v>SK</v>
      </c>
      <c r="B4" s="12">
        <f>B3</f>
        <v>0</v>
      </c>
      <c r="C4" s="12" t="s">
        <v>26</v>
      </c>
      <c r="D4" s="20"/>
      <c r="E4" s="17">
        <v>0</v>
      </c>
      <c r="F4" s="18">
        <v>0</v>
      </c>
    </row>
    <row r="21" spans="1:2" ht="12.75">
      <c r="A21" s="26"/>
      <c r="B21" s="26"/>
    </row>
  </sheetData>
  <sheetProtection password="8027" sheet="1" objects="1" scenarios="1" selectLockedCell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12.xml><?xml version="1.0" encoding="utf-8"?>
<worksheet xmlns="http://schemas.openxmlformats.org/spreadsheetml/2006/main" xmlns:r="http://schemas.openxmlformats.org/officeDocument/2006/relationships">
  <sheetPr codeName="Sheet10"/>
  <dimension ref="A1:E21"/>
  <sheetViews>
    <sheetView view="pageBreakPreview" zoomScaleSheetLayoutView="100" workbookViewId="0" topLeftCell="A1">
      <selection activeCell="E3" sqref="E3"/>
    </sheetView>
  </sheetViews>
  <sheetFormatPr defaultColWidth="9.140625" defaultRowHeight="12.75"/>
  <cols>
    <col min="1" max="1" width="15.00390625" style="0" customWidth="1"/>
    <col min="2" max="2" width="19.28125" style="0" customWidth="1"/>
    <col min="3" max="3" width="16.140625" style="0" customWidth="1"/>
    <col min="4" max="4" width="26.7109375" style="0" customWidth="1"/>
    <col min="5" max="5" width="32.28125" style="0" customWidth="1"/>
  </cols>
  <sheetData>
    <row r="1" spans="1:5" ht="15.75" thickBot="1">
      <c r="A1" s="3" t="s">
        <v>0</v>
      </c>
      <c r="B1" s="3" t="s">
        <v>127</v>
      </c>
      <c r="C1" s="3" t="s">
        <v>8</v>
      </c>
      <c r="D1" s="3" t="s">
        <v>21</v>
      </c>
      <c r="E1" s="3" t="s">
        <v>116</v>
      </c>
    </row>
    <row r="2" spans="1:5" ht="12.75">
      <c r="A2" s="8" t="str">
        <f>'Table 1 section  1.1 to 1.2'!A2</f>
        <v>SK</v>
      </c>
      <c r="B2" s="9">
        <f>'Table 1 section  1.1 to 1.2'!B2</f>
        <v>0</v>
      </c>
      <c r="C2" s="9" t="s">
        <v>24</v>
      </c>
      <c r="D2" s="13">
        <v>0</v>
      </c>
      <c r="E2" s="14">
        <v>0</v>
      </c>
    </row>
    <row r="3" spans="1:5" ht="12.75">
      <c r="A3" s="10" t="str">
        <f>A2</f>
        <v>SK</v>
      </c>
      <c r="B3" s="4">
        <f>B2</f>
        <v>0</v>
      </c>
      <c r="C3" s="4" t="s">
        <v>25</v>
      </c>
      <c r="D3" s="15">
        <v>0</v>
      </c>
      <c r="E3" s="16">
        <v>0</v>
      </c>
    </row>
    <row r="4" spans="1:5" ht="13.5" thickBot="1">
      <c r="A4" s="11" t="str">
        <f>A3</f>
        <v>SK</v>
      </c>
      <c r="B4" s="12">
        <f>B3</f>
        <v>0</v>
      </c>
      <c r="C4" s="12" t="s">
        <v>26</v>
      </c>
      <c r="D4" s="17">
        <v>0</v>
      </c>
      <c r="E4" s="18">
        <v>0</v>
      </c>
    </row>
    <row r="21" spans="1:2" ht="12.75">
      <c r="A21" s="26"/>
      <c r="B21" s="26"/>
    </row>
  </sheetData>
  <sheetProtection password="8027" sheet="1" objects="1" scenarios="1" selectLockedCell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13.xml><?xml version="1.0" encoding="utf-8"?>
<worksheet xmlns="http://schemas.openxmlformats.org/spreadsheetml/2006/main" xmlns:r="http://schemas.openxmlformats.org/officeDocument/2006/relationships">
  <sheetPr codeName="Sheet11"/>
  <dimension ref="A1:K63"/>
  <sheetViews>
    <sheetView view="pageBreakPreview" zoomScaleSheetLayoutView="100" workbookViewId="0" topLeftCell="A7">
      <selection activeCell="E9" sqref="E9"/>
    </sheetView>
  </sheetViews>
  <sheetFormatPr defaultColWidth="9.140625" defaultRowHeight="12.75"/>
  <cols>
    <col min="1" max="1" width="7.28125" style="27" customWidth="1"/>
    <col min="2" max="2" width="16.57421875" style="0" customWidth="1"/>
    <col min="3" max="3" width="28.8515625" style="0" customWidth="1"/>
    <col min="4" max="4" width="10.8515625" style="0" customWidth="1"/>
    <col min="5" max="5" width="11.57421875" style="0" customWidth="1"/>
    <col min="6" max="6" width="12.7109375" style="0" customWidth="1"/>
    <col min="8" max="8" width="10.28125" style="0" customWidth="1"/>
    <col min="10" max="10" width="10.421875" style="0" customWidth="1"/>
    <col min="11" max="11" width="9.140625" style="0" hidden="1" customWidth="1"/>
  </cols>
  <sheetData>
    <row r="1" spans="1:10" s="30" customFormat="1" ht="120" customHeight="1" thickBot="1">
      <c r="A1" s="45" t="s">
        <v>0</v>
      </c>
      <c r="B1" s="29" t="s">
        <v>127</v>
      </c>
      <c r="C1" s="29" t="s">
        <v>20</v>
      </c>
      <c r="D1" s="29" t="s">
        <v>22</v>
      </c>
      <c r="E1" s="29" t="s">
        <v>23</v>
      </c>
      <c r="F1" s="29" t="s">
        <v>137</v>
      </c>
      <c r="G1" s="29" t="s">
        <v>138</v>
      </c>
      <c r="H1" s="29" t="s">
        <v>139</v>
      </c>
      <c r="I1" s="29" t="s">
        <v>140</v>
      </c>
      <c r="J1" s="29" t="s">
        <v>141</v>
      </c>
    </row>
    <row r="2" spans="1:10" ht="13.5" thickBot="1">
      <c r="A2" s="46" t="str">
        <f>'Table 1 section  1.1 to 1.2'!A2</f>
        <v>SK</v>
      </c>
      <c r="B2" s="9">
        <f>'Table 1 section  1.1 to 1.2'!B2</f>
        <v>0</v>
      </c>
      <c r="C2" s="22" t="s">
        <v>131</v>
      </c>
      <c r="D2" s="9" t="s">
        <v>24</v>
      </c>
      <c r="E2" s="13">
        <v>62</v>
      </c>
      <c r="F2" s="13" t="s">
        <v>45</v>
      </c>
      <c r="G2" s="13" t="s">
        <v>47</v>
      </c>
      <c r="H2" s="13"/>
      <c r="I2" s="13" t="s">
        <v>55</v>
      </c>
      <c r="J2" s="39"/>
    </row>
    <row r="3" spans="1:10" ht="12.75">
      <c r="A3" s="47" t="str">
        <f>A2</f>
        <v>SK</v>
      </c>
      <c r="B3" s="4">
        <f>B2</f>
        <v>0</v>
      </c>
      <c r="C3" s="21" t="s">
        <v>27</v>
      </c>
      <c r="D3" s="4" t="s">
        <v>24</v>
      </c>
      <c r="E3" s="15">
        <v>58</v>
      </c>
      <c r="F3" s="13" t="s">
        <v>45</v>
      </c>
      <c r="G3" s="13" t="s">
        <v>47</v>
      </c>
      <c r="H3" s="13"/>
      <c r="I3" s="13" t="s">
        <v>55</v>
      </c>
      <c r="J3" s="40"/>
    </row>
    <row r="4" spans="1:10" ht="12.75">
      <c r="A4" s="47" t="str">
        <f aca="true" t="shared" si="0" ref="A4:A63">A3</f>
        <v>SK</v>
      </c>
      <c r="B4" s="4">
        <f aca="true" t="shared" si="1" ref="B4:B63">B3</f>
        <v>0</v>
      </c>
      <c r="C4" s="21" t="s">
        <v>28</v>
      </c>
      <c r="D4" s="4" t="s">
        <v>24</v>
      </c>
      <c r="E4" s="37">
        <v>5</v>
      </c>
      <c r="F4" s="15"/>
      <c r="G4" s="15"/>
      <c r="H4" s="15"/>
      <c r="I4" s="15" t="s">
        <v>55</v>
      </c>
      <c r="J4" s="40"/>
    </row>
    <row r="5" spans="1:10" ht="12.75">
      <c r="A5" s="47" t="str">
        <f t="shared" si="0"/>
        <v>SK</v>
      </c>
      <c r="B5" s="4">
        <f t="shared" si="1"/>
        <v>0</v>
      </c>
      <c r="C5" s="21" t="s">
        <v>29</v>
      </c>
      <c r="D5" s="4" t="s">
        <v>24</v>
      </c>
      <c r="E5" s="37">
        <v>5</v>
      </c>
      <c r="F5" s="15"/>
      <c r="G5" s="15"/>
      <c r="H5" s="15"/>
      <c r="I5" s="15" t="s">
        <v>55</v>
      </c>
      <c r="J5" s="40"/>
    </row>
    <row r="6" spans="1:10" ht="13.5" thickBot="1">
      <c r="A6" s="47" t="str">
        <f t="shared" si="0"/>
        <v>SK</v>
      </c>
      <c r="B6" s="4">
        <f t="shared" si="1"/>
        <v>0</v>
      </c>
      <c r="C6" s="21" t="s">
        <v>30</v>
      </c>
      <c r="D6" s="4" t="s">
        <v>24</v>
      </c>
      <c r="E6" s="37">
        <v>0</v>
      </c>
      <c r="F6" s="15"/>
      <c r="G6" s="15"/>
      <c r="H6" s="15"/>
      <c r="I6" s="15"/>
      <c r="J6" s="16"/>
    </row>
    <row r="7" spans="1:10" ht="12.75">
      <c r="A7" s="47" t="str">
        <f t="shared" si="0"/>
        <v>SK</v>
      </c>
      <c r="B7" s="4">
        <f t="shared" si="1"/>
        <v>0</v>
      </c>
      <c r="C7" s="21" t="s">
        <v>31</v>
      </c>
      <c r="D7" s="4" t="s">
        <v>24</v>
      </c>
      <c r="E7" s="37">
        <v>1</v>
      </c>
      <c r="F7" s="13" t="s">
        <v>45</v>
      </c>
      <c r="G7" s="13" t="s">
        <v>47</v>
      </c>
      <c r="H7" s="13"/>
      <c r="I7" s="13" t="s">
        <v>55</v>
      </c>
      <c r="J7" s="16"/>
    </row>
    <row r="8" spans="1:10" ht="12.75">
      <c r="A8" s="47" t="str">
        <f t="shared" si="0"/>
        <v>SK</v>
      </c>
      <c r="B8" s="4">
        <f t="shared" si="1"/>
        <v>0</v>
      </c>
      <c r="C8" s="21" t="s">
        <v>132</v>
      </c>
      <c r="D8" s="4" t="s">
        <v>24</v>
      </c>
      <c r="E8" s="34">
        <v>10</v>
      </c>
      <c r="F8" s="34" t="s">
        <v>45</v>
      </c>
      <c r="G8" s="34" t="s">
        <v>47</v>
      </c>
      <c r="H8" s="34" t="s">
        <v>51</v>
      </c>
      <c r="I8" s="34" t="s">
        <v>55</v>
      </c>
      <c r="J8" s="16" t="s">
        <v>57</v>
      </c>
    </row>
    <row r="9" spans="1:10" ht="12.75">
      <c r="A9" s="47" t="str">
        <f t="shared" si="0"/>
        <v>SK</v>
      </c>
      <c r="B9" s="4">
        <f t="shared" si="1"/>
        <v>0</v>
      </c>
      <c r="C9" s="21" t="s">
        <v>32</v>
      </c>
      <c r="D9" s="4" t="s">
        <v>24</v>
      </c>
      <c r="E9" s="37">
        <v>0</v>
      </c>
      <c r="F9" s="15"/>
      <c r="G9" s="15"/>
      <c r="H9" s="15"/>
      <c r="I9" s="15"/>
      <c r="J9" s="16"/>
    </row>
    <row r="10" spans="1:10" ht="12.75">
      <c r="A10" s="47" t="str">
        <f t="shared" si="0"/>
        <v>SK</v>
      </c>
      <c r="B10" s="4">
        <f t="shared" si="1"/>
        <v>0</v>
      </c>
      <c r="C10" s="21" t="s">
        <v>33</v>
      </c>
      <c r="D10" s="4" t="s">
        <v>24</v>
      </c>
      <c r="E10" s="37">
        <v>22</v>
      </c>
      <c r="F10" s="15"/>
      <c r="G10" s="15"/>
      <c r="H10" s="15" t="s">
        <v>51</v>
      </c>
      <c r="I10" s="15"/>
      <c r="J10" s="16"/>
    </row>
    <row r="11" spans="1:10" ht="12.75">
      <c r="A11" s="47" t="str">
        <f t="shared" si="0"/>
        <v>SK</v>
      </c>
      <c r="B11" s="4">
        <f t="shared" si="1"/>
        <v>0</v>
      </c>
      <c r="C11" s="21" t="s">
        <v>34</v>
      </c>
      <c r="D11" s="4" t="s">
        <v>24</v>
      </c>
      <c r="E11" s="37">
        <v>65</v>
      </c>
      <c r="F11" s="15" t="s">
        <v>45</v>
      </c>
      <c r="G11" s="15" t="s">
        <v>47</v>
      </c>
      <c r="H11" s="15"/>
      <c r="I11" s="15" t="s">
        <v>55</v>
      </c>
      <c r="J11" s="16" t="s">
        <v>57</v>
      </c>
    </row>
    <row r="12" spans="1:10" ht="12.75">
      <c r="A12" s="47" t="str">
        <f t="shared" si="0"/>
        <v>SK</v>
      </c>
      <c r="B12" s="4">
        <f t="shared" si="1"/>
        <v>0</v>
      </c>
      <c r="C12" s="21" t="s">
        <v>35</v>
      </c>
      <c r="D12" s="4" t="s">
        <v>24</v>
      </c>
      <c r="E12" s="37">
        <v>20</v>
      </c>
      <c r="F12" s="15" t="s">
        <v>45</v>
      </c>
      <c r="G12" s="15" t="s">
        <v>47</v>
      </c>
      <c r="H12" s="15"/>
      <c r="I12" s="15" t="s">
        <v>55</v>
      </c>
      <c r="J12" s="16" t="s">
        <v>57</v>
      </c>
    </row>
    <row r="13" spans="1:10" ht="12.75">
      <c r="A13" s="47" t="str">
        <f t="shared" si="0"/>
        <v>SK</v>
      </c>
      <c r="B13" s="4">
        <f t="shared" si="1"/>
        <v>0</v>
      </c>
      <c r="C13" s="21" t="s">
        <v>133</v>
      </c>
      <c r="D13" s="4" t="s">
        <v>24</v>
      </c>
      <c r="E13" s="37">
        <v>30</v>
      </c>
      <c r="F13" s="15"/>
      <c r="G13" s="15"/>
      <c r="H13" s="15" t="s">
        <v>51</v>
      </c>
      <c r="I13" s="15"/>
      <c r="J13" s="16"/>
    </row>
    <row r="14" spans="1:10" ht="12.75">
      <c r="A14" s="47" t="str">
        <f t="shared" si="0"/>
        <v>SK</v>
      </c>
      <c r="B14" s="4">
        <f t="shared" si="1"/>
        <v>0</v>
      </c>
      <c r="C14" s="21" t="s">
        <v>36</v>
      </c>
      <c r="D14" s="4" t="s">
        <v>24</v>
      </c>
      <c r="E14" s="37">
        <v>4</v>
      </c>
      <c r="F14" s="15"/>
      <c r="G14" s="15"/>
      <c r="H14" s="15"/>
      <c r="I14" s="15"/>
      <c r="J14" s="16" t="s">
        <v>57</v>
      </c>
    </row>
    <row r="15" spans="1:10" ht="12.75">
      <c r="A15" s="47" t="str">
        <f t="shared" si="0"/>
        <v>SK</v>
      </c>
      <c r="B15" s="4">
        <f t="shared" si="1"/>
        <v>0</v>
      </c>
      <c r="C15" s="21" t="s">
        <v>37</v>
      </c>
      <c r="D15" s="4" t="s">
        <v>24</v>
      </c>
      <c r="E15" s="37">
        <v>1</v>
      </c>
      <c r="F15" s="15"/>
      <c r="G15" s="41"/>
      <c r="H15" s="15" t="s">
        <v>51</v>
      </c>
      <c r="I15" s="15"/>
      <c r="J15" s="16"/>
    </row>
    <row r="16" spans="1:10" ht="12.75">
      <c r="A16" s="47" t="str">
        <f t="shared" si="0"/>
        <v>SK</v>
      </c>
      <c r="B16" s="4">
        <f t="shared" si="1"/>
        <v>0</v>
      </c>
      <c r="C16" s="21" t="s">
        <v>38</v>
      </c>
      <c r="D16" s="4" t="s">
        <v>24</v>
      </c>
      <c r="E16" s="37">
        <v>0</v>
      </c>
      <c r="F16" s="15"/>
      <c r="G16" s="15"/>
      <c r="H16" s="15"/>
      <c r="I16" s="15"/>
      <c r="J16" s="16"/>
    </row>
    <row r="17" spans="1:10" ht="13.5" thickBot="1">
      <c r="A17" s="47" t="str">
        <f t="shared" si="0"/>
        <v>SK</v>
      </c>
      <c r="B17" s="4">
        <f t="shared" si="1"/>
        <v>0</v>
      </c>
      <c r="C17" s="21" t="s">
        <v>59</v>
      </c>
      <c r="D17" s="4" t="s">
        <v>24</v>
      </c>
      <c r="E17" s="37">
        <v>0</v>
      </c>
      <c r="F17" s="15"/>
      <c r="G17" s="15"/>
      <c r="H17" s="15"/>
      <c r="I17" s="41"/>
      <c r="J17" s="16"/>
    </row>
    <row r="18" spans="1:10" ht="13.5" thickBot="1">
      <c r="A18" s="47">
        <v>0</v>
      </c>
      <c r="B18" s="4">
        <v>0</v>
      </c>
      <c r="C18" s="21" t="s">
        <v>205</v>
      </c>
      <c r="D18" s="4" t="s">
        <v>24</v>
      </c>
      <c r="E18" s="37">
        <v>93</v>
      </c>
      <c r="F18" s="13" t="s">
        <v>45</v>
      </c>
      <c r="G18" s="13" t="s">
        <v>47</v>
      </c>
      <c r="H18" s="13"/>
      <c r="I18" s="13" t="s">
        <v>55</v>
      </c>
      <c r="J18" s="16"/>
    </row>
    <row r="19" spans="1:10" ht="12.75">
      <c r="A19" s="47" t="str">
        <f>A17</f>
        <v>SK</v>
      </c>
      <c r="B19" s="4">
        <f>B17</f>
        <v>0</v>
      </c>
      <c r="C19" s="21" t="s">
        <v>134</v>
      </c>
      <c r="D19" s="4" t="s">
        <v>24</v>
      </c>
      <c r="E19" s="37">
        <v>25</v>
      </c>
      <c r="F19" s="13" t="s">
        <v>45</v>
      </c>
      <c r="G19" s="13" t="s">
        <v>47</v>
      </c>
      <c r="H19" s="13"/>
      <c r="I19" s="13" t="s">
        <v>55</v>
      </c>
      <c r="J19" s="16"/>
    </row>
    <row r="20" spans="1:10" ht="12.75">
      <c r="A20" s="47" t="str">
        <f t="shared" si="0"/>
        <v>SK</v>
      </c>
      <c r="B20" s="4">
        <f t="shared" si="1"/>
        <v>0</v>
      </c>
      <c r="C20" s="21" t="s">
        <v>135</v>
      </c>
      <c r="D20" s="4" t="s">
        <v>24</v>
      </c>
      <c r="E20" s="37">
        <v>0</v>
      </c>
      <c r="F20" s="15"/>
      <c r="G20" s="15"/>
      <c r="H20" s="15"/>
      <c r="I20" s="15"/>
      <c r="J20" s="16"/>
    </row>
    <row r="21" spans="1:10" ht="12.75">
      <c r="A21" s="47" t="str">
        <f t="shared" si="0"/>
        <v>SK</v>
      </c>
      <c r="B21" s="4">
        <f t="shared" si="1"/>
        <v>0</v>
      </c>
      <c r="C21" s="21" t="s">
        <v>136</v>
      </c>
      <c r="D21" s="4" t="s">
        <v>24</v>
      </c>
      <c r="E21" s="37">
        <v>26</v>
      </c>
      <c r="F21" s="15" t="s">
        <v>45</v>
      </c>
      <c r="G21" s="15" t="s">
        <v>47</v>
      </c>
      <c r="H21" s="15"/>
      <c r="I21" s="15" t="s">
        <v>55</v>
      </c>
      <c r="J21" s="16" t="s">
        <v>57</v>
      </c>
    </row>
    <row r="22" ht="13.5" thickBot="1">
      <c r="A22"/>
    </row>
    <row r="23" spans="1:10" ht="13.5" thickBot="1">
      <c r="A23" s="47">
        <f>A22</f>
        <v>0</v>
      </c>
      <c r="B23" s="4">
        <f>B22</f>
        <v>0</v>
      </c>
      <c r="C23" s="21" t="s">
        <v>131</v>
      </c>
      <c r="D23" s="4" t="s">
        <v>25</v>
      </c>
      <c r="E23" s="15">
        <v>52</v>
      </c>
      <c r="F23" s="13" t="s">
        <v>45</v>
      </c>
      <c r="G23" s="13" t="s">
        <v>47</v>
      </c>
      <c r="H23" s="13"/>
      <c r="I23" s="13" t="s">
        <v>55</v>
      </c>
      <c r="J23" s="39"/>
    </row>
    <row r="24" spans="1:10" ht="12.75">
      <c r="A24" s="47">
        <f>A23</f>
        <v>0</v>
      </c>
      <c r="B24" s="4">
        <f>B23</f>
        <v>0</v>
      </c>
      <c r="C24" s="21" t="s">
        <v>27</v>
      </c>
      <c r="D24" s="4" t="s">
        <v>25</v>
      </c>
      <c r="E24" s="15">
        <v>48</v>
      </c>
      <c r="F24" s="13" t="s">
        <v>45</v>
      </c>
      <c r="G24" s="13" t="s">
        <v>47</v>
      </c>
      <c r="H24" s="13"/>
      <c r="I24" s="13" t="s">
        <v>55</v>
      </c>
      <c r="J24" s="40"/>
    </row>
    <row r="25" spans="1:10" ht="12.75">
      <c r="A25" s="47">
        <f t="shared" si="0"/>
        <v>0</v>
      </c>
      <c r="B25" s="4">
        <f t="shared" si="1"/>
        <v>0</v>
      </c>
      <c r="C25" s="21" t="s">
        <v>28</v>
      </c>
      <c r="D25" s="4" t="s">
        <v>25</v>
      </c>
      <c r="E25" s="37">
        <v>0</v>
      </c>
      <c r="F25" s="15"/>
      <c r="G25" s="15"/>
      <c r="H25" s="15"/>
      <c r="I25" s="15"/>
      <c r="J25" s="40"/>
    </row>
    <row r="26" spans="1:10" ht="12.75">
      <c r="A26" s="47">
        <f t="shared" si="0"/>
        <v>0</v>
      </c>
      <c r="B26" s="4">
        <f t="shared" si="1"/>
        <v>0</v>
      </c>
      <c r="C26" s="21" t="s">
        <v>29</v>
      </c>
      <c r="D26" s="4" t="s">
        <v>25</v>
      </c>
      <c r="E26" s="37">
        <v>0</v>
      </c>
      <c r="F26" s="15"/>
      <c r="G26" s="15"/>
      <c r="H26" s="15"/>
      <c r="I26" s="15"/>
      <c r="J26" s="40"/>
    </row>
    <row r="27" spans="1:10" ht="13.5" thickBot="1">
      <c r="A27" s="47">
        <f t="shared" si="0"/>
        <v>0</v>
      </c>
      <c r="B27" s="4">
        <f t="shared" si="1"/>
        <v>0</v>
      </c>
      <c r="C27" s="21" t="s">
        <v>30</v>
      </c>
      <c r="D27" s="4" t="s">
        <v>25</v>
      </c>
      <c r="E27" s="37">
        <v>0</v>
      </c>
      <c r="F27" s="15"/>
      <c r="G27" s="15"/>
      <c r="H27" s="15"/>
      <c r="I27" s="15"/>
      <c r="J27" s="16"/>
    </row>
    <row r="28" spans="1:10" ht="12.75">
      <c r="A28" s="47">
        <f t="shared" si="0"/>
        <v>0</v>
      </c>
      <c r="B28" s="4">
        <f t="shared" si="1"/>
        <v>0</v>
      </c>
      <c r="C28" s="21" t="s">
        <v>31</v>
      </c>
      <c r="D28" s="4" t="s">
        <v>25</v>
      </c>
      <c r="E28" s="37">
        <v>1</v>
      </c>
      <c r="F28" s="13" t="s">
        <v>45</v>
      </c>
      <c r="G28" s="13" t="s">
        <v>47</v>
      </c>
      <c r="H28" s="13"/>
      <c r="I28" s="13" t="s">
        <v>55</v>
      </c>
      <c r="J28" s="16"/>
    </row>
    <row r="29" spans="1:10" ht="12.75">
      <c r="A29" s="47">
        <f t="shared" si="0"/>
        <v>0</v>
      </c>
      <c r="B29" s="4">
        <f t="shared" si="1"/>
        <v>0</v>
      </c>
      <c r="C29" s="21" t="s">
        <v>132</v>
      </c>
      <c r="D29" s="4" t="s">
        <v>25</v>
      </c>
      <c r="E29" s="37">
        <v>10</v>
      </c>
      <c r="F29" s="34" t="s">
        <v>45</v>
      </c>
      <c r="G29" s="34" t="s">
        <v>47</v>
      </c>
      <c r="H29" s="34" t="s">
        <v>51</v>
      </c>
      <c r="I29" s="34" t="s">
        <v>55</v>
      </c>
      <c r="J29" s="16" t="s">
        <v>57</v>
      </c>
    </row>
    <row r="30" spans="1:10" ht="12.75">
      <c r="A30" s="47">
        <f t="shared" si="0"/>
        <v>0</v>
      </c>
      <c r="B30" s="4">
        <f t="shared" si="1"/>
        <v>0</v>
      </c>
      <c r="C30" s="21" t="s">
        <v>32</v>
      </c>
      <c r="D30" s="4" t="s">
        <v>25</v>
      </c>
      <c r="E30" s="37">
        <v>0</v>
      </c>
      <c r="F30" s="15"/>
      <c r="G30" s="15"/>
      <c r="H30" s="15"/>
      <c r="I30" s="15"/>
      <c r="J30" s="16"/>
    </row>
    <row r="31" spans="1:10" ht="12.75">
      <c r="A31" s="47">
        <f t="shared" si="0"/>
        <v>0</v>
      </c>
      <c r="B31" s="4">
        <f t="shared" si="1"/>
        <v>0</v>
      </c>
      <c r="C31" s="21" t="s">
        <v>33</v>
      </c>
      <c r="D31" s="4" t="s">
        <v>25</v>
      </c>
      <c r="E31" s="37">
        <v>16</v>
      </c>
      <c r="F31" s="15"/>
      <c r="G31" s="15"/>
      <c r="H31" s="15" t="s">
        <v>51</v>
      </c>
      <c r="I31" s="15"/>
      <c r="J31" s="16"/>
    </row>
    <row r="32" spans="1:10" ht="12.75">
      <c r="A32" s="47">
        <f t="shared" si="0"/>
        <v>0</v>
      </c>
      <c r="B32" s="4">
        <f t="shared" si="1"/>
        <v>0</v>
      </c>
      <c r="C32" s="21" t="s">
        <v>34</v>
      </c>
      <c r="D32" s="4" t="s">
        <v>25</v>
      </c>
      <c r="E32" s="37">
        <v>33</v>
      </c>
      <c r="F32" s="15" t="s">
        <v>45</v>
      </c>
      <c r="G32" s="15" t="s">
        <v>47</v>
      </c>
      <c r="H32" s="15"/>
      <c r="I32" s="15" t="s">
        <v>55</v>
      </c>
      <c r="J32" s="16" t="s">
        <v>57</v>
      </c>
    </row>
    <row r="33" spans="1:10" ht="12.75">
      <c r="A33" s="47">
        <f t="shared" si="0"/>
        <v>0</v>
      </c>
      <c r="B33" s="4">
        <f t="shared" si="1"/>
        <v>0</v>
      </c>
      <c r="C33" s="21" t="s">
        <v>35</v>
      </c>
      <c r="D33" s="4" t="s">
        <v>25</v>
      </c>
      <c r="E33" s="37">
        <v>22</v>
      </c>
      <c r="F33" s="15" t="s">
        <v>45</v>
      </c>
      <c r="G33" s="15" t="s">
        <v>47</v>
      </c>
      <c r="H33" s="15"/>
      <c r="I33" s="15" t="s">
        <v>55</v>
      </c>
      <c r="J33" s="16" t="s">
        <v>57</v>
      </c>
    </row>
    <row r="34" spans="1:10" ht="12.75">
      <c r="A34" s="47">
        <f t="shared" si="0"/>
        <v>0</v>
      </c>
      <c r="B34" s="4">
        <f t="shared" si="1"/>
        <v>0</v>
      </c>
      <c r="C34" s="21" t="s">
        <v>133</v>
      </c>
      <c r="D34" s="4" t="s">
        <v>25</v>
      </c>
      <c r="E34" s="37">
        <v>0</v>
      </c>
      <c r="F34" s="15"/>
      <c r="G34" s="15"/>
      <c r="H34" s="15"/>
      <c r="I34" s="15"/>
      <c r="J34" s="16"/>
    </row>
    <row r="35" spans="1:10" ht="12.75">
      <c r="A35" s="47">
        <f t="shared" si="0"/>
        <v>0</v>
      </c>
      <c r="B35" s="4">
        <f t="shared" si="1"/>
        <v>0</v>
      </c>
      <c r="C35" s="21" t="s">
        <v>36</v>
      </c>
      <c r="D35" s="4" t="s">
        <v>25</v>
      </c>
      <c r="E35" s="37">
        <v>2</v>
      </c>
      <c r="F35" s="15"/>
      <c r="G35" s="15"/>
      <c r="H35" s="15"/>
      <c r="I35" s="15"/>
      <c r="J35" s="16" t="s">
        <v>57</v>
      </c>
    </row>
    <row r="36" spans="1:10" ht="12.75">
      <c r="A36" s="47">
        <f t="shared" si="0"/>
        <v>0</v>
      </c>
      <c r="B36" s="4">
        <f t="shared" si="1"/>
        <v>0</v>
      </c>
      <c r="C36" s="21" t="s">
        <v>37</v>
      </c>
      <c r="D36" s="4" t="s">
        <v>25</v>
      </c>
      <c r="E36" s="37">
        <v>0</v>
      </c>
      <c r="F36" s="15"/>
      <c r="G36" s="41"/>
      <c r="H36" s="15"/>
      <c r="I36" s="15"/>
      <c r="J36" s="16"/>
    </row>
    <row r="37" spans="1:10" ht="12.75">
      <c r="A37" s="47">
        <f t="shared" si="0"/>
        <v>0</v>
      </c>
      <c r="B37" s="4">
        <f t="shared" si="1"/>
        <v>0</v>
      </c>
      <c r="C37" s="21" t="s">
        <v>38</v>
      </c>
      <c r="D37" s="4" t="s">
        <v>25</v>
      </c>
      <c r="E37" s="37">
        <v>0</v>
      </c>
      <c r="F37" s="15"/>
      <c r="G37" s="15"/>
      <c r="H37" s="15"/>
      <c r="I37" s="15"/>
      <c r="J37" s="16"/>
    </row>
    <row r="38" spans="1:10" ht="13.5" thickBot="1">
      <c r="A38" s="47">
        <f t="shared" si="0"/>
        <v>0</v>
      </c>
      <c r="B38" s="4">
        <f t="shared" si="1"/>
        <v>0</v>
      </c>
      <c r="C38" s="21" t="s">
        <v>59</v>
      </c>
      <c r="D38" s="4" t="s">
        <v>25</v>
      </c>
      <c r="E38" s="37">
        <v>0</v>
      </c>
      <c r="F38" s="15"/>
      <c r="G38" s="15"/>
      <c r="H38" s="15"/>
      <c r="I38" s="41"/>
      <c r="J38" s="16"/>
    </row>
    <row r="39" spans="1:10" ht="13.5" thickBot="1">
      <c r="A39" s="47">
        <v>0</v>
      </c>
      <c r="B39" s="4">
        <v>0</v>
      </c>
      <c r="C39" s="21" t="s">
        <v>206</v>
      </c>
      <c r="D39" s="4" t="s">
        <v>25</v>
      </c>
      <c r="E39" s="37">
        <v>74</v>
      </c>
      <c r="F39" s="13" t="s">
        <v>45</v>
      </c>
      <c r="G39" s="13" t="s">
        <v>47</v>
      </c>
      <c r="H39" s="13"/>
      <c r="I39" s="13" t="s">
        <v>55</v>
      </c>
      <c r="J39" s="16"/>
    </row>
    <row r="40" spans="1:10" ht="12.75">
      <c r="A40" s="47">
        <f>A38</f>
        <v>0</v>
      </c>
      <c r="B40" s="4">
        <f>B38</f>
        <v>0</v>
      </c>
      <c r="C40" s="21" t="s">
        <v>134</v>
      </c>
      <c r="D40" s="4" t="s">
        <v>25</v>
      </c>
      <c r="E40" s="37">
        <v>30</v>
      </c>
      <c r="F40" s="13" t="s">
        <v>45</v>
      </c>
      <c r="G40" s="13" t="s">
        <v>47</v>
      </c>
      <c r="H40" s="13"/>
      <c r="I40" s="13" t="s">
        <v>55</v>
      </c>
      <c r="J40" s="16"/>
    </row>
    <row r="41" spans="1:10" ht="12.75">
      <c r="A41" s="47">
        <f t="shared" si="0"/>
        <v>0</v>
      </c>
      <c r="B41" s="4">
        <f t="shared" si="1"/>
        <v>0</v>
      </c>
      <c r="C41" s="21" t="s">
        <v>135</v>
      </c>
      <c r="D41" s="4" t="s">
        <v>25</v>
      </c>
      <c r="E41" s="37">
        <v>0</v>
      </c>
      <c r="F41" s="15"/>
      <c r="G41" s="15"/>
      <c r="H41" s="15"/>
      <c r="I41" s="15"/>
      <c r="J41" s="16"/>
    </row>
    <row r="42" spans="1:10" ht="12.75">
      <c r="A42" s="47">
        <f t="shared" si="0"/>
        <v>0</v>
      </c>
      <c r="B42" s="4">
        <f t="shared" si="1"/>
        <v>0</v>
      </c>
      <c r="C42" s="21" t="s">
        <v>136</v>
      </c>
      <c r="D42" s="4" t="s">
        <v>25</v>
      </c>
      <c r="E42" s="37">
        <v>18</v>
      </c>
      <c r="F42" s="15" t="s">
        <v>45</v>
      </c>
      <c r="G42" s="15" t="s">
        <v>47</v>
      </c>
      <c r="H42" s="15"/>
      <c r="I42" s="15" t="s">
        <v>55</v>
      </c>
      <c r="J42" s="16" t="s">
        <v>57</v>
      </c>
    </row>
    <row r="43" ht="13.5" thickBot="1">
      <c r="A43"/>
    </row>
    <row r="44" spans="1:10" ht="13.5" thickBot="1">
      <c r="A44" s="47">
        <f>A42</f>
        <v>0</v>
      </c>
      <c r="B44" s="4">
        <f>B42</f>
        <v>0</v>
      </c>
      <c r="C44" s="21" t="s">
        <v>131</v>
      </c>
      <c r="D44" s="4" t="s">
        <v>26</v>
      </c>
      <c r="E44" s="15">
        <v>7</v>
      </c>
      <c r="F44" s="13" t="s">
        <v>45</v>
      </c>
      <c r="G44" s="13" t="s">
        <v>47</v>
      </c>
      <c r="H44" s="13"/>
      <c r="I44" s="13" t="s">
        <v>55</v>
      </c>
      <c r="J44" s="39"/>
    </row>
    <row r="45" spans="1:10" ht="12.75">
      <c r="A45" s="47">
        <f t="shared" si="0"/>
        <v>0</v>
      </c>
      <c r="B45" s="4">
        <f t="shared" si="1"/>
        <v>0</v>
      </c>
      <c r="C45" s="21" t="s">
        <v>27</v>
      </c>
      <c r="D45" s="4" t="s">
        <v>26</v>
      </c>
      <c r="E45" s="15">
        <v>8</v>
      </c>
      <c r="F45" s="13" t="s">
        <v>45</v>
      </c>
      <c r="G45" s="13" t="s">
        <v>47</v>
      </c>
      <c r="H45" s="13"/>
      <c r="I45" s="13" t="s">
        <v>55</v>
      </c>
      <c r="J45" s="40"/>
    </row>
    <row r="46" spans="1:10" ht="12.75">
      <c r="A46" s="47">
        <f t="shared" si="0"/>
        <v>0</v>
      </c>
      <c r="B46" s="4">
        <f t="shared" si="1"/>
        <v>0</v>
      </c>
      <c r="C46" s="21" t="s">
        <v>28</v>
      </c>
      <c r="D46" s="4" t="s">
        <v>26</v>
      </c>
      <c r="E46" s="37">
        <v>0</v>
      </c>
      <c r="F46" s="15"/>
      <c r="G46" s="15"/>
      <c r="H46" s="15"/>
      <c r="I46" s="15"/>
      <c r="J46" s="40"/>
    </row>
    <row r="47" spans="1:10" ht="12.75">
      <c r="A47" s="47">
        <f t="shared" si="0"/>
        <v>0</v>
      </c>
      <c r="B47" s="4">
        <f t="shared" si="1"/>
        <v>0</v>
      </c>
      <c r="C47" s="21" t="s">
        <v>29</v>
      </c>
      <c r="D47" s="4" t="s">
        <v>26</v>
      </c>
      <c r="E47" s="37">
        <v>1</v>
      </c>
      <c r="F47" s="15"/>
      <c r="G47" s="15"/>
      <c r="H47" s="15"/>
      <c r="I47" s="34"/>
      <c r="J47" s="15" t="s">
        <v>57</v>
      </c>
    </row>
    <row r="48" spans="1:10" ht="13.5" thickBot="1">
      <c r="A48" s="47">
        <f t="shared" si="0"/>
        <v>0</v>
      </c>
      <c r="B48" s="4">
        <f t="shared" si="1"/>
        <v>0</v>
      </c>
      <c r="C48" s="21" t="s">
        <v>30</v>
      </c>
      <c r="D48" s="4" t="s">
        <v>26</v>
      </c>
      <c r="E48" s="37">
        <v>0</v>
      </c>
      <c r="F48" s="15"/>
      <c r="G48" s="15"/>
      <c r="H48" s="15"/>
      <c r="I48" s="15"/>
      <c r="J48" s="16"/>
    </row>
    <row r="49" spans="1:11" ht="12.75">
      <c r="A49" s="47">
        <f t="shared" si="0"/>
        <v>0</v>
      </c>
      <c r="B49" s="4">
        <f t="shared" si="1"/>
        <v>0</v>
      </c>
      <c r="C49" s="21" t="s">
        <v>31</v>
      </c>
      <c r="D49" s="4" t="s">
        <v>26</v>
      </c>
      <c r="E49" s="37">
        <v>0</v>
      </c>
      <c r="F49" s="13"/>
      <c r="G49" s="13"/>
      <c r="H49" s="13"/>
      <c r="I49" s="13"/>
      <c r="J49" s="16"/>
      <c r="K49" s="4"/>
    </row>
    <row r="50" spans="1:11" ht="12.75">
      <c r="A50" s="47">
        <f t="shared" si="0"/>
        <v>0</v>
      </c>
      <c r="B50" s="4">
        <f t="shared" si="1"/>
        <v>0</v>
      </c>
      <c r="C50" s="21" t="s">
        <v>132</v>
      </c>
      <c r="D50" s="4" t="s">
        <v>26</v>
      </c>
      <c r="E50" s="37">
        <v>1</v>
      </c>
      <c r="F50" s="34" t="s">
        <v>45</v>
      </c>
      <c r="G50" s="34" t="s">
        <v>47</v>
      </c>
      <c r="H50" s="34" t="s">
        <v>51</v>
      </c>
      <c r="I50" s="34" t="s">
        <v>55</v>
      </c>
      <c r="J50" s="16" t="s">
        <v>57</v>
      </c>
      <c r="K50" s="4"/>
    </row>
    <row r="51" spans="1:11" ht="12.75">
      <c r="A51" s="47">
        <f t="shared" si="0"/>
        <v>0</v>
      </c>
      <c r="B51" s="4">
        <f t="shared" si="1"/>
        <v>0</v>
      </c>
      <c r="C51" s="21" t="s">
        <v>32</v>
      </c>
      <c r="D51" s="4" t="s">
        <v>26</v>
      </c>
      <c r="E51" s="37">
        <v>0</v>
      </c>
      <c r="F51" s="15"/>
      <c r="G51" s="15"/>
      <c r="H51" s="15"/>
      <c r="I51" s="15"/>
      <c r="J51" s="16"/>
      <c r="K51" s="4"/>
    </row>
    <row r="52" spans="1:11" ht="12.75">
      <c r="A52" s="47">
        <f t="shared" si="0"/>
        <v>0</v>
      </c>
      <c r="B52" s="4">
        <f t="shared" si="1"/>
        <v>0</v>
      </c>
      <c r="C52" s="21" t="s">
        <v>33</v>
      </c>
      <c r="D52" s="4" t="s">
        <v>26</v>
      </c>
      <c r="E52" s="37">
        <v>1</v>
      </c>
      <c r="F52" s="15"/>
      <c r="G52" s="15"/>
      <c r="H52" s="15" t="s">
        <v>51</v>
      </c>
      <c r="I52" s="15"/>
      <c r="J52" s="16"/>
      <c r="K52" s="4"/>
    </row>
    <row r="53" spans="1:11" ht="12.75">
      <c r="A53" s="47">
        <f t="shared" si="0"/>
        <v>0</v>
      </c>
      <c r="B53" s="4">
        <f t="shared" si="1"/>
        <v>0</v>
      </c>
      <c r="C53" s="21" t="s">
        <v>34</v>
      </c>
      <c r="D53" s="4" t="s">
        <v>26</v>
      </c>
      <c r="E53" s="37">
        <v>16</v>
      </c>
      <c r="F53" s="15" t="s">
        <v>45</v>
      </c>
      <c r="G53" s="15" t="s">
        <v>47</v>
      </c>
      <c r="H53" s="15"/>
      <c r="I53" s="15" t="s">
        <v>55</v>
      </c>
      <c r="J53" s="16" t="s">
        <v>57</v>
      </c>
      <c r="K53" s="4"/>
    </row>
    <row r="54" spans="1:11" ht="12.75">
      <c r="A54" s="47">
        <f t="shared" si="0"/>
        <v>0</v>
      </c>
      <c r="B54" s="4">
        <f t="shared" si="1"/>
        <v>0</v>
      </c>
      <c r="C54" s="21" t="s">
        <v>35</v>
      </c>
      <c r="D54" s="4" t="s">
        <v>26</v>
      </c>
      <c r="E54" s="37">
        <v>3</v>
      </c>
      <c r="F54" s="15" t="s">
        <v>45</v>
      </c>
      <c r="G54" s="15" t="s">
        <v>47</v>
      </c>
      <c r="H54" s="15"/>
      <c r="I54" s="15" t="s">
        <v>55</v>
      </c>
      <c r="J54" s="16" t="s">
        <v>57</v>
      </c>
      <c r="K54" s="4"/>
    </row>
    <row r="55" spans="1:11" ht="12.75">
      <c r="A55" s="47">
        <f t="shared" si="0"/>
        <v>0</v>
      </c>
      <c r="B55" s="4">
        <f t="shared" si="1"/>
        <v>0</v>
      </c>
      <c r="C55" s="21" t="s">
        <v>133</v>
      </c>
      <c r="D55" s="4" t="s">
        <v>26</v>
      </c>
      <c r="E55" s="37">
        <v>0</v>
      </c>
      <c r="F55" s="15"/>
      <c r="G55" s="15"/>
      <c r="H55" s="15"/>
      <c r="I55" s="15"/>
      <c r="J55" s="16"/>
      <c r="K55" s="4"/>
    </row>
    <row r="56" spans="1:11" ht="12.75">
      <c r="A56" s="47">
        <f t="shared" si="0"/>
        <v>0</v>
      </c>
      <c r="B56" s="4">
        <f t="shared" si="1"/>
        <v>0</v>
      </c>
      <c r="C56" s="21" t="s">
        <v>36</v>
      </c>
      <c r="D56" s="4" t="s">
        <v>26</v>
      </c>
      <c r="E56" s="37">
        <v>0</v>
      </c>
      <c r="F56" s="15"/>
      <c r="G56" s="15"/>
      <c r="H56" s="15"/>
      <c r="I56" s="15"/>
      <c r="J56" s="16"/>
      <c r="K56" s="4"/>
    </row>
    <row r="57" spans="1:11" ht="12.75">
      <c r="A57" s="47">
        <f t="shared" si="0"/>
        <v>0</v>
      </c>
      <c r="B57" s="4">
        <f t="shared" si="1"/>
        <v>0</v>
      </c>
      <c r="C57" s="21" t="s">
        <v>37</v>
      </c>
      <c r="D57" s="4" t="s">
        <v>26</v>
      </c>
      <c r="E57" s="37">
        <v>0</v>
      </c>
      <c r="F57" s="15"/>
      <c r="G57" s="41"/>
      <c r="H57" s="15"/>
      <c r="I57" s="15"/>
      <c r="J57" s="16"/>
      <c r="K57" s="4"/>
    </row>
    <row r="58" spans="1:11" ht="12.75">
      <c r="A58" s="47">
        <f t="shared" si="0"/>
        <v>0</v>
      </c>
      <c r="B58" s="4">
        <f t="shared" si="1"/>
        <v>0</v>
      </c>
      <c r="C58" s="21" t="s">
        <v>38</v>
      </c>
      <c r="D58" s="4" t="s">
        <v>26</v>
      </c>
      <c r="E58" s="37">
        <v>0</v>
      </c>
      <c r="F58" s="15"/>
      <c r="G58" s="15"/>
      <c r="H58" s="15"/>
      <c r="I58" s="15"/>
      <c r="J58" s="16"/>
      <c r="K58" s="4"/>
    </row>
    <row r="59" spans="1:11" ht="13.5" thickBot="1">
      <c r="A59" s="47">
        <f t="shared" si="0"/>
        <v>0</v>
      </c>
      <c r="B59" s="4">
        <f t="shared" si="1"/>
        <v>0</v>
      </c>
      <c r="C59" s="21" t="s">
        <v>59</v>
      </c>
      <c r="D59" s="4" t="s">
        <v>26</v>
      </c>
      <c r="E59" s="37">
        <v>0</v>
      </c>
      <c r="F59" s="15"/>
      <c r="G59" s="15"/>
      <c r="H59" s="15"/>
      <c r="I59" s="41"/>
      <c r="J59" s="16"/>
      <c r="K59" s="4"/>
    </row>
    <row r="60" spans="1:11" ht="13.5" thickBot="1">
      <c r="A60" s="47">
        <v>0</v>
      </c>
      <c r="B60" s="4">
        <v>0</v>
      </c>
      <c r="C60" s="21" t="s">
        <v>205</v>
      </c>
      <c r="D60" s="4" t="s">
        <v>26</v>
      </c>
      <c r="E60" s="37">
        <v>13</v>
      </c>
      <c r="F60" s="13" t="s">
        <v>45</v>
      </c>
      <c r="G60" s="13" t="s">
        <v>47</v>
      </c>
      <c r="H60" s="13"/>
      <c r="I60" s="13" t="s">
        <v>55</v>
      </c>
      <c r="J60" s="16"/>
      <c r="K60" s="4"/>
    </row>
    <row r="61" spans="1:11" ht="12.75">
      <c r="A61" s="47">
        <f>A59</f>
        <v>0</v>
      </c>
      <c r="B61" s="4">
        <f>B59</f>
        <v>0</v>
      </c>
      <c r="C61" s="21" t="s">
        <v>134</v>
      </c>
      <c r="D61" s="4" t="s">
        <v>26</v>
      </c>
      <c r="E61" s="37">
        <v>7</v>
      </c>
      <c r="F61" s="13" t="s">
        <v>45</v>
      </c>
      <c r="G61" s="13" t="s">
        <v>47</v>
      </c>
      <c r="H61" s="13"/>
      <c r="I61" s="13" t="s">
        <v>55</v>
      </c>
      <c r="J61" s="16"/>
      <c r="K61" s="4"/>
    </row>
    <row r="62" spans="1:11" ht="12.75">
      <c r="A62" s="47">
        <f t="shared" si="0"/>
        <v>0</v>
      </c>
      <c r="B62" s="4">
        <f t="shared" si="1"/>
        <v>0</v>
      </c>
      <c r="C62" s="21" t="s">
        <v>135</v>
      </c>
      <c r="D62" s="4" t="s">
        <v>26</v>
      </c>
      <c r="E62" s="37">
        <v>0</v>
      </c>
      <c r="F62" s="15"/>
      <c r="G62" s="15"/>
      <c r="H62" s="15"/>
      <c r="I62" s="15"/>
      <c r="J62" s="16"/>
      <c r="K62" s="4"/>
    </row>
    <row r="63" spans="1:11" ht="13.5" thickBot="1">
      <c r="A63" s="48">
        <f t="shared" si="0"/>
        <v>0</v>
      </c>
      <c r="B63" s="12">
        <f t="shared" si="1"/>
        <v>0</v>
      </c>
      <c r="C63" s="23" t="s">
        <v>136</v>
      </c>
      <c r="D63" s="12" t="s">
        <v>26</v>
      </c>
      <c r="E63" s="38">
        <v>2</v>
      </c>
      <c r="F63" s="15" t="s">
        <v>45</v>
      </c>
      <c r="G63" s="15" t="s">
        <v>47</v>
      </c>
      <c r="H63" s="15"/>
      <c r="I63" s="15" t="s">
        <v>55</v>
      </c>
      <c r="J63" s="16" t="s">
        <v>57</v>
      </c>
      <c r="K63" s="4"/>
    </row>
  </sheetData>
  <sheetProtection password="8027" sheet="1" objects="1" scenarios="1" selectLockedCell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2.xml><?xml version="1.0" encoding="utf-8"?>
<worksheet xmlns="http://schemas.openxmlformats.org/spreadsheetml/2006/main" xmlns:r="http://schemas.openxmlformats.org/officeDocument/2006/relationships">
  <sheetPr codeName="Hárok1"/>
  <dimension ref="A1:C29"/>
  <sheetViews>
    <sheetView view="pageBreakPreview" zoomScaleSheetLayoutView="100" workbookViewId="0" topLeftCell="A1">
      <selection activeCell="A1" sqref="A1:C29"/>
    </sheetView>
  </sheetViews>
  <sheetFormatPr defaultColWidth="9.140625" defaultRowHeight="12.75"/>
  <cols>
    <col min="1" max="1" width="14.7109375" style="0" customWidth="1"/>
    <col min="2" max="2" width="44.28125" style="0" customWidth="1"/>
    <col min="3" max="3" width="113.28125" style="0" customWidth="1"/>
  </cols>
  <sheetData>
    <row r="1" spans="1:3" s="42" customFormat="1" ht="12.75">
      <c r="A1" s="42" t="s">
        <v>146</v>
      </c>
      <c r="C1" s="42" t="s">
        <v>147</v>
      </c>
    </row>
    <row r="2" spans="1:2" s="42" customFormat="1" ht="12.75">
      <c r="A2" s="42" t="s">
        <v>185</v>
      </c>
      <c r="B2" s="43" t="s">
        <v>176</v>
      </c>
    </row>
    <row r="3" spans="1:3" ht="12.75">
      <c r="A3" t="s">
        <v>41</v>
      </c>
      <c r="C3" t="s">
        <v>165</v>
      </c>
    </row>
    <row r="4" spans="1:3" ht="12.75">
      <c r="A4" t="s">
        <v>42</v>
      </c>
      <c r="C4" t="s">
        <v>166</v>
      </c>
    </row>
    <row r="5" spans="1:3" ht="12.75">
      <c r="A5" t="s">
        <v>148</v>
      </c>
      <c r="C5" t="s">
        <v>167</v>
      </c>
    </row>
    <row r="6" spans="1:3" ht="12.75">
      <c r="A6" t="s">
        <v>148</v>
      </c>
      <c r="C6" t="s">
        <v>168</v>
      </c>
    </row>
    <row r="7" spans="1:3" ht="12.75">
      <c r="A7" t="s">
        <v>149</v>
      </c>
      <c r="C7" t="s">
        <v>169</v>
      </c>
    </row>
    <row r="8" spans="1:2" ht="12.75">
      <c r="A8" t="s">
        <v>43</v>
      </c>
      <c r="B8" t="s">
        <v>177</v>
      </c>
    </row>
    <row r="9" spans="1:3" ht="12.75">
      <c r="A9" t="s">
        <v>150</v>
      </c>
      <c r="C9" t="s">
        <v>173</v>
      </c>
    </row>
    <row r="10" spans="1:3" ht="12.75">
      <c r="A10" t="s">
        <v>151</v>
      </c>
      <c r="C10" t="s">
        <v>170</v>
      </c>
    </row>
    <row r="11" spans="1:3" ht="12.75">
      <c r="A11" t="s">
        <v>152</v>
      </c>
      <c r="C11" t="s">
        <v>174</v>
      </c>
    </row>
    <row r="12" spans="1:3" ht="12.75">
      <c r="A12" t="s">
        <v>153</v>
      </c>
      <c r="C12" t="s">
        <v>171</v>
      </c>
    </row>
    <row r="13" spans="1:3" ht="12.75">
      <c r="A13" t="s">
        <v>154</v>
      </c>
      <c r="C13" t="s">
        <v>168</v>
      </c>
    </row>
    <row r="14" spans="1:3" ht="12.75">
      <c r="A14" t="s">
        <v>155</v>
      </c>
      <c r="C14" t="s">
        <v>172</v>
      </c>
    </row>
    <row r="15" spans="1:3" ht="12.75">
      <c r="A15" t="s">
        <v>156</v>
      </c>
      <c r="C15" t="s">
        <v>169</v>
      </c>
    </row>
    <row r="16" spans="1:2" ht="12.75">
      <c r="A16" t="s">
        <v>186</v>
      </c>
      <c r="B16" t="s">
        <v>178</v>
      </c>
    </row>
    <row r="17" spans="1:3" ht="12.75">
      <c r="A17" t="s">
        <v>44</v>
      </c>
      <c r="C17" t="s">
        <v>175</v>
      </c>
    </row>
    <row r="18" spans="1:3" ht="12.75">
      <c r="A18" t="s">
        <v>45</v>
      </c>
      <c r="C18" t="s">
        <v>180</v>
      </c>
    </row>
    <row r="19" spans="1:3" ht="12.75">
      <c r="A19" t="s">
        <v>157</v>
      </c>
      <c r="C19" t="s">
        <v>181</v>
      </c>
    </row>
    <row r="20" spans="1:3" ht="12.75">
      <c r="A20" t="s">
        <v>158</v>
      </c>
      <c r="C20" t="s">
        <v>182</v>
      </c>
    </row>
    <row r="21" spans="1:3" ht="12.75">
      <c r="A21" t="s">
        <v>159</v>
      </c>
      <c r="C21" t="s">
        <v>168</v>
      </c>
    </row>
    <row r="22" spans="1:3" ht="12.75">
      <c r="A22" t="s">
        <v>160</v>
      </c>
      <c r="C22" t="s">
        <v>169</v>
      </c>
    </row>
    <row r="23" spans="1:2" ht="12.75">
      <c r="A23" t="s">
        <v>187</v>
      </c>
      <c r="B23" t="s">
        <v>179</v>
      </c>
    </row>
    <row r="24" spans="1:3" ht="12.75">
      <c r="A24" t="s">
        <v>46</v>
      </c>
      <c r="C24" t="s">
        <v>183</v>
      </c>
    </row>
    <row r="25" spans="1:3" ht="12.75">
      <c r="A25" t="s">
        <v>47</v>
      </c>
      <c r="C25" t="s">
        <v>180</v>
      </c>
    </row>
    <row r="26" spans="1:3" ht="12.75">
      <c r="A26" t="s">
        <v>161</v>
      </c>
      <c r="C26" t="s">
        <v>181</v>
      </c>
    </row>
    <row r="27" spans="1:3" ht="12.75">
      <c r="A27" t="s">
        <v>162</v>
      </c>
      <c r="C27" t="s">
        <v>184</v>
      </c>
    </row>
    <row r="28" spans="1:3" ht="12.75">
      <c r="A28" t="s">
        <v>163</v>
      </c>
      <c r="C28" t="s">
        <v>168</v>
      </c>
    </row>
    <row r="29" spans="1:3" ht="12.75">
      <c r="A29" t="s">
        <v>164</v>
      </c>
      <c r="C29" t="s">
        <v>169</v>
      </c>
    </row>
  </sheetData>
  <sheetProtection password="8027" sheet="1" objects="1" scenarios="1"/>
  <printOptions/>
  <pageMargins left="0.75" right="0.75" top="1" bottom="1" header="0.5" footer="0.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codeName="Sheet2"/>
  <dimension ref="A1:F21"/>
  <sheetViews>
    <sheetView view="pageBreakPreview" zoomScaleNormal="70" zoomScaleSheetLayoutView="100" workbookViewId="0" topLeftCell="A1">
      <selection activeCell="B2" sqref="B2"/>
    </sheetView>
  </sheetViews>
  <sheetFormatPr defaultColWidth="9.140625" defaultRowHeight="12.75"/>
  <cols>
    <col min="1" max="1" width="15.00390625" style="0" customWidth="1"/>
    <col min="2" max="2" width="39.421875" style="0" customWidth="1"/>
    <col min="3" max="3" width="16.140625" style="0" customWidth="1"/>
    <col min="4" max="4" width="43.8515625" style="0" customWidth="1"/>
    <col min="8" max="8" width="15.140625" style="0" customWidth="1"/>
  </cols>
  <sheetData>
    <row r="1" spans="1:6" ht="12.75">
      <c r="A1" s="1" t="s">
        <v>40</v>
      </c>
      <c r="B1" s="1" t="s">
        <v>117</v>
      </c>
      <c r="C1" s="1"/>
      <c r="D1" s="1"/>
      <c r="E1" s="1"/>
      <c r="F1" s="1"/>
    </row>
    <row r="2" spans="1:2" ht="12.75">
      <c r="A2" s="2" t="s">
        <v>51</v>
      </c>
      <c r="B2" s="2" t="s">
        <v>52</v>
      </c>
    </row>
    <row r="3" spans="1:2" ht="12.75">
      <c r="A3" s="2" t="s">
        <v>53</v>
      </c>
      <c r="B3" s="2" t="s">
        <v>54</v>
      </c>
    </row>
    <row r="4" spans="1:2" ht="12.75">
      <c r="A4" s="2" t="s">
        <v>55</v>
      </c>
      <c r="B4" s="2" t="s">
        <v>56</v>
      </c>
    </row>
    <row r="5" spans="1:2" ht="12.75">
      <c r="A5" s="2" t="s">
        <v>57</v>
      </c>
      <c r="B5" s="2" t="s">
        <v>58</v>
      </c>
    </row>
    <row r="6" spans="1:2" ht="12.75">
      <c r="A6" t="s">
        <v>41</v>
      </c>
      <c r="B6" t="s">
        <v>118</v>
      </c>
    </row>
    <row r="7" spans="1:2" ht="12.75">
      <c r="A7" t="s">
        <v>42</v>
      </c>
      <c r="B7" t="s">
        <v>119</v>
      </c>
    </row>
    <row r="8" spans="1:2" ht="12.75">
      <c r="A8" t="s">
        <v>43</v>
      </c>
      <c r="B8" t="s">
        <v>120</v>
      </c>
    </row>
    <row r="9" spans="1:2" ht="12.75">
      <c r="A9" t="s">
        <v>44</v>
      </c>
      <c r="B9" t="s">
        <v>121</v>
      </c>
    </row>
    <row r="10" spans="1:2" ht="12.75">
      <c r="A10" t="s">
        <v>45</v>
      </c>
      <c r="B10" t="s">
        <v>122</v>
      </c>
    </row>
    <row r="11" spans="1:2" ht="12.75">
      <c r="A11" t="s">
        <v>46</v>
      </c>
      <c r="B11" t="s">
        <v>121</v>
      </c>
    </row>
    <row r="12" spans="1:2" ht="12.75">
      <c r="A12" t="s">
        <v>47</v>
      </c>
      <c r="B12" t="s">
        <v>122</v>
      </c>
    </row>
    <row r="13" spans="1:2" ht="12.75">
      <c r="A13" t="s">
        <v>48</v>
      </c>
      <c r="B13" t="s">
        <v>123</v>
      </c>
    </row>
    <row r="14" spans="1:2" ht="12.75">
      <c r="A14" t="s">
        <v>49</v>
      </c>
      <c r="B14" t="s">
        <v>124</v>
      </c>
    </row>
    <row r="15" spans="1:2" ht="12.75">
      <c r="A15" t="s">
        <v>50</v>
      </c>
      <c r="B15" t="s">
        <v>125</v>
      </c>
    </row>
    <row r="21" spans="1:2" ht="12.75">
      <c r="A21" s="26"/>
      <c r="B21" s="26"/>
    </row>
  </sheetData>
  <sheetProtection password="8027" sheet="1" objects="1" scenario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4.xml><?xml version="1.0" encoding="utf-8"?>
<worksheet xmlns="http://schemas.openxmlformats.org/spreadsheetml/2006/main" xmlns:r="http://schemas.openxmlformats.org/officeDocument/2006/relationships">
  <sheetPr codeName="Hárok2"/>
  <dimension ref="A1:E9"/>
  <sheetViews>
    <sheetView view="pageBreakPreview" zoomScale="60" workbookViewId="0" topLeftCell="A1">
      <selection activeCell="B2" sqref="B2"/>
    </sheetView>
  </sheetViews>
  <sheetFormatPr defaultColWidth="9.140625" defaultRowHeight="12.75"/>
  <cols>
    <col min="2" max="2" width="95.421875" style="0" customWidth="1"/>
  </cols>
  <sheetData>
    <row r="1" spans="1:5" ht="20.25">
      <c r="A1" s="44" t="s">
        <v>40</v>
      </c>
      <c r="B1" s="44" t="s">
        <v>204</v>
      </c>
      <c r="C1" s="44"/>
      <c r="D1" s="44"/>
      <c r="E1" s="44"/>
    </row>
    <row r="2" spans="1:5" ht="20.25">
      <c r="A2" s="44" t="s">
        <v>188</v>
      </c>
      <c r="B2" s="44" t="s">
        <v>191</v>
      </c>
      <c r="C2" s="44"/>
      <c r="D2" s="44"/>
      <c r="E2" s="44"/>
    </row>
    <row r="3" spans="1:5" ht="20.25">
      <c r="A3" s="44" t="s">
        <v>189</v>
      </c>
      <c r="B3" s="44" t="s">
        <v>192</v>
      </c>
      <c r="C3" s="44"/>
      <c r="D3" s="44"/>
      <c r="E3" s="44"/>
    </row>
    <row r="4" spans="1:5" ht="20.25">
      <c r="A4" s="44" t="s">
        <v>190</v>
      </c>
      <c r="B4" s="44" t="s">
        <v>193</v>
      </c>
      <c r="C4" s="44"/>
      <c r="D4" s="44"/>
      <c r="E4" s="44"/>
    </row>
    <row r="5" spans="1:5" ht="20.25">
      <c r="A5" s="44"/>
      <c r="B5" s="44"/>
      <c r="C5" s="44"/>
      <c r="D5" s="44"/>
      <c r="E5" s="44"/>
    </row>
    <row r="6" spans="1:5" ht="20.25">
      <c r="A6" s="44"/>
      <c r="B6" s="44"/>
      <c r="C6" s="44"/>
      <c r="D6" s="44"/>
      <c r="E6" s="44"/>
    </row>
    <row r="7" spans="1:5" ht="20.25">
      <c r="A7" s="44"/>
      <c r="B7" s="44"/>
      <c r="C7" s="44"/>
      <c r="D7" s="44"/>
      <c r="E7" s="44"/>
    </row>
    <row r="8" spans="1:5" ht="20.25">
      <c r="A8" s="44"/>
      <c r="B8" s="44"/>
      <c r="C8" s="44"/>
      <c r="D8" s="44"/>
      <c r="E8" s="44"/>
    </row>
    <row r="9" spans="1:5" ht="20.25">
      <c r="A9" s="44"/>
      <c r="B9" s="44"/>
      <c r="C9" s="44"/>
      <c r="D9" s="44"/>
      <c r="E9" s="44"/>
    </row>
  </sheetData>
  <sheetProtection password="8027" sheet="1" objects="1" scenarios="1"/>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3"/>
  <dimension ref="A1:D21"/>
  <sheetViews>
    <sheetView view="pageBreakPreview" zoomScaleSheetLayoutView="100" workbookViewId="0" topLeftCell="A1">
      <selection activeCell="D2" sqref="D2"/>
    </sheetView>
  </sheetViews>
  <sheetFormatPr defaultColWidth="9.140625" defaultRowHeight="12.75"/>
  <cols>
    <col min="1" max="1" width="15.00390625" style="0" customWidth="1"/>
    <col min="2" max="2" width="21.28125" style="0" customWidth="1"/>
    <col min="3" max="3" width="16.140625" style="0" customWidth="1"/>
    <col min="4" max="4" width="34.28125" style="0" customWidth="1"/>
  </cols>
  <sheetData>
    <row r="1" spans="1:4" ht="15.75" thickBot="1">
      <c r="A1" s="7" t="s">
        <v>0</v>
      </c>
      <c r="B1" s="7" t="s">
        <v>127</v>
      </c>
      <c r="C1" s="7" t="s">
        <v>126</v>
      </c>
      <c r="D1" s="7" t="s">
        <v>194</v>
      </c>
    </row>
    <row r="2" spans="1:4" ht="13.5" thickBot="1">
      <c r="A2" s="32" t="s">
        <v>112</v>
      </c>
      <c r="B2" s="33"/>
      <c r="C2" s="33">
        <v>2010</v>
      </c>
      <c r="D2" s="51">
        <v>5.431024</v>
      </c>
    </row>
    <row r="21" spans="1:2" ht="12.75">
      <c r="A21" s="26"/>
      <c r="B21" s="26"/>
    </row>
  </sheetData>
  <sheetProtection password="8027" sheet="1" objects="1" scenarios="1" selectLockedCells="1"/>
  <protectedRanges>
    <protectedRange sqref="A2:D2" name="Range1"/>
  </protectedRange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6.xml><?xml version="1.0" encoding="utf-8"?>
<worksheet xmlns="http://schemas.openxmlformats.org/spreadsheetml/2006/main" xmlns:r="http://schemas.openxmlformats.org/officeDocument/2006/relationships">
  <sheetPr codeName="Sheet4"/>
  <dimension ref="A1:F21"/>
  <sheetViews>
    <sheetView view="pageBreakPreview" zoomScaleSheetLayoutView="100" workbookViewId="0" topLeftCell="A1">
      <selection activeCell="D2" sqref="D2"/>
    </sheetView>
  </sheetViews>
  <sheetFormatPr defaultColWidth="9.140625" defaultRowHeight="12.75"/>
  <cols>
    <col min="1" max="1" width="15.00390625" style="0" customWidth="1"/>
    <col min="2" max="2" width="13.7109375" style="0" customWidth="1"/>
    <col min="3" max="3" width="34.28125" style="0" customWidth="1"/>
    <col min="4" max="4" width="16.28125" style="0" customWidth="1"/>
    <col min="5" max="5" width="20.28125" style="0" customWidth="1"/>
    <col min="6" max="6" width="31.8515625" style="0" customWidth="1"/>
    <col min="7" max="7" width="0.13671875" style="0" hidden="1" customWidth="1"/>
    <col min="8" max="15" width="9.140625" style="0" hidden="1" customWidth="1"/>
  </cols>
  <sheetData>
    <row r="1" spans="1:6" ht="15.75" thickBot="1">
      <c r="A1" s="3" t="s">
        <v>0</v>
      </c>
      <c r="B1" s="3" t="s">
        <v>127</v>
      </c>
      <c r="C1" s="3" t="s">
        <v>8</v>
      </c>
      <c r="D1" s="3" t="s">
        <v>128</v>
      </c>
      <c r="E1" s="3" t="s">
        <v>129</v>
      </c>
      <c r="F1" s="3" t="s">
        <v>142</v>
      </c>
    </row>
    <row r="2" spans="1:6" ht="12.75">
      <c r="A2" s="8" t="str">
        <f>'Table 1 section  1.1 to 1.2'!$A$2</f>
        <v>SK</v>
      </c>
      <c r="B2" s="9">
        <f>'Table 1 section  1.1 to 1.2'!$B$2</f>
        <v>0</v>
      </c>
      <c r="C2" s="9" t="s">
        <v>195</v>
      </c>
      <c r="D2" s="13">
        <v>1052</v>
      </c>
      <c r="E2" s="73" t="s">
        <v>246</v>
      </c>
      <c r="F2" s="70">
        <v>392201.4169</v>
      </c>
    </row>
    <row r="3" spans="1:6" ht="12.75">
      <c r="A3" s="10" t="str">
        <f aca="true" t="shared" si="0" ref="A3:B5">A2</f>
        <v>SK</v>
      </c>
      <c r="B3" s="4">
        <f t="shared" si="0"/>
        <v>0</v>
      </c>
      <c r="C3" s="4" t="s">
        <v>24</v>
      </c>
      <c r="D3" s="15">
        <v>448</v>
      </c>
      <c r="E3" s="73" t="s">
        <v>247</v>
      </c>
      <c r="F3" s="71">
        <v>9236.3425</v>
      </c>
    </row>
    <row r="4" spans="1:6" ht="12.75">
      <c r="A4" s="10" t="str">
        <f t="shared" si="0"/>
        <v>SK</v>
      </c>
      <c r="B4" s="4">
        <f t="shared" si="0"/>
        <v>0</v>
      </c>
      <c r="C4" s="4" t="s">
        <v>25</v>
      </c>
      <c r="D4" s="15">
        <v>413</v>
      </c>
      <c r="E4" s="73" t="s">
        <v>248</v>
      </c>
      <c r="F4" s="71">
        <v>27963.5118</v>
      </c>
    </row>
    <row r="5" spans="1:6" ht="13.5" thickBot="1">
      <c r="A5" s="11" t="str">
        <f t="shared" si="0"/>
        <v>SK</v>
      </c>
      <c r="B5" s="12">
        <f t="shared" si="0"/>
        <v>0</v>
      </c>
      <c r="C5" s="12" t="s">
        <v>26</v>
      </c>
      <c r="D5" s="17">
        <v>96</v>
      </c>
      <c r="E5" s="73" t="s">
        <v>249</v>
      </c>
      <c r="F5" s="72">
        <v>21298.4548</v>
      </c>
    </row>
    <row r="10" ht="12.75">
      <c r="F10" s="34"/>
    </row>
    <row r="18" ht="12.75">
      <c r="F18" s="27"/>
    </row>
    <row r="21" spans="1:2" ht="12.75">
      <c r="A21" s="26"/>
      <c r="B21" s="26"/>
    </row>
  </sheetData>
  <sheetProtection password="8027" sheet="1" objects="1" scenarios="1" selectLockedCell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7.xml><?xml version="1.0" encoding="utf-8"?>
<worksheet xmlns="http://schemas.openxmlformats.org/spreadsheetml/2006/main" xmlns:r="http://schemas.openxmlformats.org/officeDocument/2006/relationships">
  <sheetPr codeName="Sheet5"/>
  <dimension ref="A1:M21"/>
  <sheetViews>
    <sheetView view="pageBreakPreview" zoomScaleSheetLayoutView="100" workbookViewId="0" topLeftCell="A1">
      <selection activeCell="E5" sqref="E5"/>
    </sheetView>
  </sheetViews>
  <sheetFormatPr defaultColWidth="9.140625" defaultRowHeight="12.75"/>
  <cols>
    <col min="1" max="1" width="8.57421875" style="0" customWidth="1"/>
    <col min="2" max="2" width="14.57421875" style="0" customWidth="1"/>
    <col min="3" max="3" width="11.00390625" style="0" customWidth="1"/>
    <col min="4" max="4" width="23.00390625" style="0" customWidth="1"/>
    <col min="5" max="5" width="9.28125" style="0" customWidth="1"/>
    <col min="8" max="8" width="10.421875" style="0" customWidth="1"/>
    <col min="9" max="9" width="11.421875" style="0" customWidth="1"/>
    <col min="10" max="10" width="11.28125" style="0" customWidth="1"/>
    <col min="11" max="11" width="10.7109375" style="0" customWidth="1"/>
    <col min="12" max="12" width="10.57421875" style="0" customWidth="1"/>
  </cols>
  <sheetData>
    <row r="1" spans="1:12" s="31" customFormat="1" ht="203.25" thickBot="1">
      <c r="A1" s="28" t="s">
        <v>0</v>
      </c>
      <c r="B1" s="28" t="s">
        <v>130</v>
      </c>
      <c r="C1" s="28" t="s">
        <v>9</v>
      </c>
      <c r="D1" s="28" t="s">
        <v>8</v>
      </c>
      <c r="E1" s="28" t="s">
        <v>10</v>
      </c>
      <c r="F1" s="28" t="s">
        <v>11</v>
      </c>
      <c r="G1" s="28" t="s">
        <v>12</v>
      </c>
      <c r="H1" s="28" t="s">
        <v>13</v>
      </c>
      <c r="I1" s="28" t="s">
        <v>14</v>
      </c>
      <c r="J1" s="28" t="s">
        <v>39</v>
      </c>
      <c r="K1" s="28" t="s">
        <v>15</v>
      </c>
      <c r="L1" s="28" t="s">
        <v>16</v>
      </c>
    </row>
    <row r="2" spans="1:13" ht="13.5" thickBot="1">
      <c r="A2" s="8" t="str">
        <f>'Table 1 section  1.1 to 1.2'!A2</f>
        <v>SK</v>
      </c>
      <c r="B2" s="9">
        <f>'Table 1 section  1.1 to 1.2'!B2</f>
        <v>0</v>
      </c>
      <c r="C2" s="13">
        <v>2010</v>
      </c>
      <c r="D2" s="9" t="s">
        <v>195</v>
      </c>
      <c r="E2" s="35">
        <v>0.8515</v>
      </c>
      <c r="F2" s="35">
        <v>0.1485</v>
      </c>
      <c r="G2" s="35">
        <v>0</v>
      </c>
      <c r="H2" s="35">
        <v>0</v>
      </c>
      <c r="I2" s="35">
        <v>0</v>
      </c>
      <c r="J2" s="35">
        <v>0</v>
      </c>
      <c r="K2" s="35">
        <v>0</v>
      </c>
      <c r="L2" s="35">
        <v>0</v>
      </c>
      <c r="M2" s="24"/>
    </row>
    <row r="3" spans="1:13" ht="13.5" thickBot="1">
      <c r="A3" s="10" t="str">
        <f aca="true" t="shared" si="0" ref="A3:B5">A2</f>
        <v>SK</v>
      </c>
      <c r="B3" s="4">
        <f t="shared" si="0"/>
        <v>0</v>
      </c>
      <c r="C3" s="15">
        <v>2010</v>
      </c>
      <c r="D3" s="4" t="s">
        <v>24</v>
      </c>
      <c r="E3" s="35">
        <v>0.8515</v>
      </c>
      <c r="F3" s="35">
        <v>0.1485</v>
      </c>
      <c r="G3" s="35">
        <v>0</v>
      </c>
      <c r="H3" s="35">
        <v>0</v>
      </c>
      <c r="I3" s="35">
        <v>0</v>
      </c>
      <c r="J3" s="35">
        <v>0</v>
      </c>
      <c r="K3" s="35">
        <v>0</v>
      </c>
      <c r="L3" s="35">
        <v>0</v>
      </c>
      <c r="M3" s="24"/>
    </row>
    <row r="4" spans="1:13" ht="13.5" thickBot="1">
      <c r="A4" s="10" t="str">
        <f t="shared" si="0"/>
        <v>SK</v>
      </c>
      <c r="B4" s="4">
        <f t="shared" si="0"/>
        <v>0</v>
      </c>
      <c r="C4" s="15">
        <v>2010</v>
      </c>
      <c r="D4" s="4" t="s">
        <v>25</v>
      </c>
      <c r="E4" s="35">
        <v>0.8515</v>
      </c>
      <c r="F4" s="35">
        <v>0.1485</v>
      </c>
      <c r="G4" s="35">
        <v>0</v>
      </c>
      <c r="H4" s="35">
        <v>0</v>
      </c>
      <c r="I4" s="35">
        <v>0</v>
      </c>
      <c r="J4" s="35">
        <v>0</v>
      </c>
      <c r="K4" s="35">
        <v>0</v>
      </c>
      <c r="L4" s="35">
        <v>0</v>
      </c>
      <c r="M4" s="24"/>
    </row>
    <row r="5" spans="1:13" ht="13.5" thickBot="1">
      <c r="A5" s="11" t="str">
        <f t="shared" si="0"/>
        <v>SK</v>
      </c>
      <c r="B5" s="12">
        <f t="shared" si="0"/>
        <v>0</v>
      </c>
      <c r="C5" s="17">
        <v>2010</v>
      </c>
      <c r="D5" s="12" t="s">
        <v>26</v>
      </c>
      <c r="E5" s="35">
        <v>0.8515</v>
      </c>
      <c r="F5" s="35">
        <v>0.1485</v>
      </c>
      <c r="G5" s="35">
        <v>0</v>
      </c>
      <c r="H5" s="35">
        <v>0</v>
      </c>
      <c r="I5" s="35">
        <v>0</v>
      </c>
      <c r="J5" s="35">
        <v>0</v>
      </c>
      <c r="K5" s="35">
        <v>0</v>
      </c>
      <c r="L5" s="35">
        <v>0</v>
      </c>
      <c r="M5" s="24"/>
    </row>
    <row r="21" spans="1:2" ht="12.75">
      <c r="A21" s="26"/>
      <c r="B21" s="26"/>
    </row>
  </sheetData>
  <sheetProtection password="8027" sheet="1" objects="1" scenarios="1" selectLockedCell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8.xml><?xml version="1.0" encoding="utf-8"?>
<worksheet xmlns="http://schemas.openxmlformats.org/spreadsheetml/2006/main" xmlns:r="http://schemas.openxmlformats.org/officeDocument/2006/relationships">
  <sheetPr codeName="Sheet6"/>
  <dimension ref="A1:I21"/>
  <sheetViews>
    <sheetView view="pageBreakPreview" zoomScaleSheetLayoutView="100" workbookViewId="0" topLeftCell="A1">
      <selection activeCell="D2" sqref="D2"/>
    </sheetView>
  </sheetViews>
  <sheetFormatPr defaultColWidth="9.140625" defaultRowHeight="12.75"/>
  <cols>
    <col min="1" max="1" width="4.8515625" style="0" customWidth="1"/>
    <col min="2" max="2" width="12.00390625" style="0" customWidth="1"/>
    <col min="3" max="3" width="16.00390625" style="0" customWidth="1"/>
    <col min="4" max="4" width="9.8515625" style="0" customWidth="1"/>
    <col min="5" max="5" width="23.421875" style="0" bestFit="1" customWidth="1"/>
    <col min="6" max="6" width="11.7109375" style="0" customWidth="1"/>
    <col min="7" max="7" width="15.7109375" style="0" customWidth="1"/>
    <col min="8" max="8" width="16.57421875" style="0" customWidth="1"/>
    <col min="9" max="9" width="22.00390625" style="0" customWidth="1"/>
  </cols>
  <sheetData>
    <row r="1" spans="1:9" s="31" customFormat="1" ht="153.75" thickBot="1">
      <c r="A1" s="28" t="s">
        <v>0</v>
      </c>
      <c r="B1" s="28" t="s">
        <v>127</v>
      </c>
      <c r="C1" s="28" t="s">
        <v>1</v>
      </c>
      <c r="D1" s="28" t="s">
        <v>2</v>
      </c>
      <c r="E1" s="28" t="s">
        <v>3</v>
      </c>
      <c r="F1" s="28" t="s">
        <v>4</v>
      </c>
      <c r="G1" s="28" t="s">
        <v>5</v>
      </c>
      <c r="H1" s="28" t="s">
        <v>6</v>
      </c>
      <c r="I1" s="28" t="s">
        <v>7</v>
      </c>
    </row>
    <row r="2" spans="1:9" ht="13.5" thickBot="1">
      <c r="A2" s="5" t="str">
        <f>'Table 1 section  1.1 to 1.2'!A2</f>
        <v>SK</v>
      </c>
      <c r="B2" s="6">
        <f>'Table 1 section  1.1 to 1.2'!B2</f>
        <v>0</v>
      </c>
      <c r="C2" s="33" t="s">
        <v>208</v>
      </c>
      <c r="D2" s="33" t="s">
        <v>245</v>
      </c>
      <c r="E2" s="34" t="s">
        <v>209</v>
      </c>
      <c r="F2" s="33" t="s">
        <v>210</v>
      </c>
      <c r="G2" s="36" t="s">
        <v>244</v>
      </c>
      <c r="H2" s="36" t="s">
        <v>211</v>
      </c>
      <c r="I2" s="52" t="s">
        <v>212</v>
      </c>
    </row>
    <row r="21" spans="1:2" ht="12.75">
      <c r="A21" s="26"/>
      <c r="B21" s="26"/>
    </row>
  </sheetData>
  <sheetProtection password="8027" sheet="1" objects="1" scenarios="1" selectLockedCell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xl/worksheets/sheet9.xml><?xml version="1.0" encoding="utf-8"?>
<worksheet xmlns="http://schemas.openxmlformats.org/spreadsheetml/2006/main" xmlns:r="http://schemas.openxmlformats.org/officeDocument/2006/relationships">
  <sheetPr codeName="Sheet7"/>
  <dimension ref="A1:E21"/>
  <sheetViews>
    <sheetView view="pageBreakPreview" zoomScaleSheetLayoutView="100" workbookViewId="0" topLeftCell="A1">
      <selection activeCell="E2" sqref="E2"/>
    </sheetView>
  </sheetViews>
  <sheetFormatPr defaultColWidth="9.140625" defaultRowHeight="12.75"/>
  <cols>
    <col min="1" max="1" width="15.00390625" style="0" customWidth="1"/>
    <col min="2" max="2" width="39.421875" style="0" customWidth="1"/>
    <col min="3" max="3" width="16.140625" style="0" customWidth="1"/>
    <col min="4" max="5" width="16.421875" style="0" bestFit="1" customWidth="1"/>
  </cols>
  <sheetData>
    <row r="1" spans="1:5" ht="15.75" thickBot="1">
      <c r="A1" s="3" t="s">
        <v>0</v>
      </c>
      <c r="B1" s="3" t="s">
        <v>130</v>
      </c>
      <c r="C1" s="3" t="s">
        <v>17</v>
      </c>
      <c r="D1" s="3" t="s">
        <v>18</v>
      </c>
      <c r="E1" s="3" t="s">
        <v>19</v>
      </c>
    </row>
    <row r="2" spans="1:5" ht="13.5" thickBot="1">
      <c r="A2" s="5" t="str">
        <f>'Table 1 section  1.1 to 1.2'!A2</f>
        <v>SK</v>
      </c>
      <c r="B2" s="6">
        <f>'Table 1 section  1.1 to 1.2'!B2</f>
        <v>0</v>
      </c>
      <c r="C2" s="53">
        <v>289</v>
      </c>
      <c r="D2" s="53">
        <v>291</v>
      </c>
      <c r="E2" s="53">
        <v>70</v>
      </c>
    </row>
    <row r="21" spans="1:2" ht="12.75">
      <c r="A21" s="26"/>
      <c r="B21" s="26"/>
    </row>
  </sheetData>
  <sheetProtection sheet="1" objects="1" scenarios="1" selectLockedCells="1"/>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&amp;L23 January 2009&amp;CReporting on small water supply zones under Directive 98/83/EC. Example of a completed data entry sheet.&amp;RPage &amp;P</oddHeader>
    <oddFooter xml:space="preserve">&amp;C&amp;A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Mgr. Eva Kosorínová</cp:lastModifiedBy>
  <cp:lastPrinted>2012-02-01T11:21:05Z</cp:lastPrinted>
  <dcterms:created xsi:type="dcterms:W3CDTF">1996-10-14T23:33:28Z</dcterms:created>
  <dcterms:modified xsi:type="dcterms:W3CDTF">2012-02-13T13:49:58Z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1051</vt:i4>
  </property>
</Properties>
</file>